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W:\ВІДДІЛ СТРАТЕГІЧНОГО ПЛАНУВАННЯ\Коновалов\Отчет по ПЗ за 1 полугодие 2018\"/>
    </mc:Choice>
  </mc:AlternateContent>
  <bookViews>
    <workbookView xWindow="0" yWindow="0" windowWidth="2370" windowHeight="1185" tabRatio="575"/>
  </bookViews>
  <sheets>
    <sheet name="Лист1" sheetId="1" r:id="rId1"/>
  </sheets>
  <definedNames>
    <definedName name="_xlnm._FilterDatabase" localSheetId="0" hidden="1">Лист1!$C$4:$AC$141</definedName>
    <definedName name="_xlnm.Print_Titles" localSheetId="0">Лист1!$6:$6</definedName>
    <definedName name="_xlnm.Print_Area" localSheetId="0">Лист1!$C$1:$AC$142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 i="1" l="1"/>
  <c r="Y14" i="1" l="1"/>
  <c r="Z14" i="1" s="1"/>
  <c r="N141" i="1" l="1"/>
  <c r="M141" i="1"/>
  <c r="O141" i="1"/>
  <c r="Z120" i="1" l="1"/>
</calcChain>
</file>

<file path=xl/sharedStrings.xml><?xml version="1.0" encoding="utf-8"?>
<sst xmlns="http://schemas.openxmlformats.org/spreadsheetml/2006/main" count="1254" uniqueCount="457">
  <si>
    <t>Звіт</t>
  </si>
  <si>
    <t>Назва програми регіонального розвитку, що реалізується в рамках плану заходів</t>
  </si>
  <si>
    <t>Назва проектів регіонального розвитку, що включені до програми регіонального розвитку</t>
  </si>
  <si>
    <t>Територіальна спрямованість проектів (назва регіону, декількох регіонів, частини регіону</t>
  </si>
  <si>
    <t>Вартість, тис.грн</t>
  </si>
  <si>
    <t>Строк реалізації проекту</t>
  </si>
  <si>
    <t>Фактична сума підписаних договорів (контрактів) у звітному періоді, тис.грн.</t>
  </si>
  <si>
    <t>Сума вибраних коштів у звітному періоді, тис.грн.</t>
  </si>
  <si>
    <t>Сума вибраних коштів з початку реалізації проектів, тис.грн</t>
  </si>
  <si>
    <t xml:space="preserve">Індикатори (показники) результативності виконання плану заходів
</t>
  </si>
  <si>
    <t>Стан виконання плану заходів (з порівняльною оцінкою фактично виконаного і запланованого )</t>
  </si>
  <si>
    <t xml:space="preserve">Проблемні питання, їх вплив на виконання плану заходів (з поясненням причин їх виникнення та зазначенням механізму вирішення) </t>
  </si>
  <si>
    <t>Заявник</t>
  </si>
  <si>
    <t>плановий</t>
  </si>
  <si>
    <t>фактичний</t>
  </si>
  <si>
    <t>з початку реалізації проекту</t>
  </si>
  <si>
    <t>за звітний період</t>
  </si>
  <si>
    <t>планова</t>
  </si>
  <si>
    <t>фактична</t>
  </si>
  <si>
    <t>одиниця виміру</t>
  </si>
  <si>
    <t>фактичне значення</t>
  </si>
  <si>
    <t>відхилення (+,-)</t>
  </si>
  <si>
    <t>3. Економічне відновлення  та перехід до сталого розвитку</t>
  </si>
  <si>
    <t>3.1 Підвищення стійкості регіональної економіки та перехід до сталого зростання</t>
  </si>
  <si>
    <t>3.8. Будівництво та реконструкція тваринницьких приміщень</t>
  </si>
  <si>
    <t>Кошти МТД</t>
  </si>
  <si>
    <t>Кількість об'єктів</t>
  </si>
  <si>
    <t>од.</t>
  </si>
  <si>
    <t>3.9. Придбання обладнання для цеху по виготовленню круп</t>
  </si>
  <si>
    <t>Кількість придбаних крупорушок</t>
  </si>
  <si>
    <t>3.10. Створення інкубаторських станцій в Луганській області</t>
  </si>
  <si>
    <t>Кількість створених інкубаторських станцій</t>
  </si>
  <si>
    <t>3.11. Створення сільськогосподарських сімейних ферм</t>
  </si>
  <si>
    <t>Кількість створених сільськогосподарських сімейних ферм</t>
  </si>
  <si>
    <t>Обласний бюджет, кошти приватних інвесторів</t>
  </si>
  <si>
    <t xml:space="preserve">Площа посівів гречки </t>
  </si>
  <si>
    <t>тис. га</t>
  </si>
  <si>
    <t>3.13. Закупівля племенних тварин великої рогатої худоби</t>
  </si>
  <si>
    <t>Державний бюджет, кошти приватних інвесторів</t>
  </si>
  <si>
    <t>Кількість закуплених племінних тварин великої рогатої худоби</t>
  </si>
  <si>
    <t>3.14. Закупівля установок індивідуального доїння</t>
  </si>
  <si>
    <t xml:space="preserve">Обласний бюджет </t>
  </si>
  <si>
    <t>Кількість закуплених установок індивідуального доїння</t>
  </si>
  <si>
    <t>3.15. Оновлення машинно-тракторно парку</t>
  </si>
  <si>
    <t>Обласний бюджет</t>
  </si>
  <si>
    <t>Кількість придбаної сільскогосподарської техніки</t>
  </si>
  <si>
    <t>3.16. Будівництво забійного цеху ВРХ та свиней</t>
  </si>
  <si>
    <t xml:space="preserve">3.17. Будівництво модульного м’ясокомбінату </t>
  </si>
  <si>
    <t>Кошти приватних інвесторів, кошти МТД</t>
  </si>
  <si>
    <t>Будівництво модульного м’ясокомбінату</t>
  </si>
  <si>
    <t>3.19. Створення нових сільськогосподарських кооперативів</t>
  </si>
  <si>
    <t>Кількість створених сільскогосподарських кооперативів</t>
  </si>
  <si>
    <t xml:space="preserve">3.22. Забезпечення часткового відшкодування відсоткових ставок за кредитами, отриманими суб’єктами малого та середнього бізнесу на реалізацію проектів, спрямованих на створення нових робочих місць </t>
  </si>
  <si>
    <t>Кількість суб’єктів МСП, яким буде протягом року надана часткова компенсація відсоткових ставок за кредитами, залученими для реалізації проектів</t>
  </si>
  <si>
    <t>Департамент агропромислового розвитку облдержадміністрації</t>
  </si>
  <si>
    <t>3.2 Покращення стану навколишнього природного середовища</t>
  </si>
  <si>
    <t>-</t>
  </si>
  <si>
    <t>Місто Лисичанськ та його околиці</t>
  </si>
  <si>
    <t>Кошти МТД або МФО</t>
  </si>
  <si>
    <t>Кількість інженерно-геологічних обстежень та кількість лабораторних робіт</t>
  </si>
  <si>
    <t>Точна кількість інженерно-геологічних обстежень та кількість лабораторних робіт буде визначено при складанні кошторису робіт</t>
  </si>
  <si>
    <t>3.27. Створення територій та об’єктів природно-заповідного фонду</t>
  </si>
  <si>
    <t>Луганська область</t>
  </si>
  <si>
    <t>Площа природно-заповідного фонду, у % від загальної площі Луганської області</t>
  </si>
  <si>
    <t>%</t>
  </si>
  <si>
    <t>3.28. Придбання сучасного аналітично-вимірювального обладнання для екологічних досліджень та моніторингу навколишнього природного середовища</t>
  </si>
  <si>
    <t>МТД або МФО</t>
  </si>
  <si>
    <t xml:space="preserve">Кількість придбаного  аналітично - вимірювального   обладнання </t>
  </si>
  <si>
    <t>Департамент екології та природних ресурсів облдержадміністрації</t>
  </si>
  <si>
    <t>1.1 Відновлення та розбудова якісної інфраструктури та забезпечення її стабільного функціонування</t>
  </si>
  <si>
    <t xml:space="preserve">Луганська область        </t>
  </si>
  <si>
    <t>1.4. Підвищити ефективність та забезпечити надійність надання послуг з водопостачання та водовідведення населення Луганської області</t>
  </si>
  <si>
    <t>2. Підвищення спроможності місцевої влади в умовах децентралізації  та інформатизації</t>
  </si>
  <si>
    <t>2.2 Посилення спроможності громад у питаннях управління комунальним майном</t>
  </si>
  <si>
    <t>2.4. Реконструкція та модернізація теплових мереж, котелень, будівництво модульних котелень</t>
  </si>
  <si>
    <t xml:space="preserve">Державний бюджет (ДФРР), місцевий бюджет </t>
  </si>
  <si>
    <t>Департамент житлово-комунального господарства облдержадміністрації</t>
  </si>
  <si>
    <t>4. Створення сприятливих умов для життя та побудови миру</t>
  </si>
  <si>
    <t>4.3 Забезпечення та поширення історичного та культурного надбання Луганщини</t>
  </si>
  <si>
    <t>4.20. Капітальний ремонт будівлі Луганського обласного краєзнавчого музею,Луганська область, м. Старобільськ, вул. Гімназична 53</t>
  </si>
  <si>
    <t>Залишки коштів місцевих бюджетів населених пунктів, за рахунок коштів обласного бюджету</t>
  </si>
  <si>
    <t xml:space="preserve">Кількість ремонтів </t>
  </si>
  <si>
    <t>4.21. Капітальний ремонт будівлі Станично- Луганського краєзнавчого музею – філії Луганського обласного краєзнавчого музею, Луганська область, смт. Станиця Луганська, вул. Центральна, 1</t>
  </si>
  <si>
    <t>4.19. Реекспозиція Станично-Луганського краєзнавчого музею</t>
  </si>
  <si>
    <t>Рівень виконання робіт за проектом</t>
  </si>
  <si>
    <t xml:space="preserve">Управління культури, національностей та релігій облдержадміністрації </t>
  </si>
  <si>
    <t>2.1 Створення та посилення об'єднаних територіальних громад</t>
  </si>
  <si>
    <t>2.1.Регіональна цільова програма зі створення містобудівного кадастру Луганської області на 2016-2018 роки</t>
  </si>
  <si>
    <t>Кошти ДФРР, місцевий бюджет</t>
  </si>
  <si>
    <t xml:space="preserve">Управління містобудування та архітектури облдержадміністрації </t>
  </si>
  <si>
    <t>1.2. Відновлення та розбудова систем з надання якісних і доступних державних та муніципальних послуг</t>
  </si>
  <si>
    <t>1.58. Реконструкція бігових доріжок на стадіоні КУ «Луганський обласний фізкультурний центр «Олімп», м. Кремінна</t>
  </si>
  <si>
    <t>Луганська область, Україна</t>
  </si>
  <si>
    <t xml:space="preserve">Реконструйовано покриття </t>
  </si>
  <si>
    <t>м2</t>
  </si>
  <si>
    <t xml:space="preserve">1.59 Капітальний ремонт тенісних кортів КДЮСШ № 1 , м.Сєвєродонецьк, вкл. Федоренка 33а </t>
  </si>
  <si>
    <t xml:space="preserve">Луганська область </t>
  </si>
  <si>
    <t>Державний бюджет, місцевий бюджет</t>
  </si>
  <si>
    <t>Державний бюджет, обласний бюджет</t>
  </si>
  <si>
    <t>1.51. Покращення доступу до якісної освіти для дітей з особливими потребами</t>
  </si>
  <si>
    <t xml:space="preserve"> Місцевий бюджет, міжнародна технічна допомога</t>
  </si>
  <si>
    <t>Кількість ремонтів</t>
  </si>
  <si>
    <t>2.3 Посилення спроможності громад у сфері надання якісних послуг населенню</t>
  </si>
  <si>
    <t>2.8. Рівний доступ до якісної освіти</t>
  </si>
  <si>
    <t xml:space="preserve">Кількість створенних опорних шкіл </t>
  </si>
  <si>
    <t xml:space="preserve">Департамент освіти і науки облдержадміністрації </t>
  </si>
  <si>
    <t>1.41. Відновлення системи надання медичної допомоги ІІІ рівня населення Луганської області, будівництво Луганської обласної клінічної лікарні потужністю 360 ліжок</t>
  </si>
  <si>
    <t>1.43. Забезпечення безперебійною подачею кисню відділення патології новонароджених та дитячого реанімаційного відділення Луганської обласної дитячої клінічної лікарні</t>
  </si>
  <si>
    <t>Луганська та Донецька області</t>
  </si>
  <si>
    <t>1.44. Реконструкція нежитлової будівлі за адресою м. Сєвєродонецьк, вул. Єгорова 2В для розташування централизованої лабораторії з діагностики ВІЛ, вірусних гепатитів та TORH- інфекцій, клініко-діагностичної лабораторії Луганського обласного центру з профілактики та боротьби зі СНІД</t>
  </si>
  <si>
    <t xml:space="preserve">Кількість об'єктів </t>
  </si>
  <si>
    <t>Кількість закупленого медичного обладнання</t>
  </si>
  <si>
    <t>1.56. Створення електронного медичного обліку у Луганській області</t>
  </si>
  <si>
    <t>1.42 Відновлення системи надання медичної допомоги на території Луганської області</t>
  </si>
  <si>
    <t>Департамент охорони здоров’я облдержадміністрації</t>
  </si>
  <si>
    <t>4.1 Підвищення рівня особистої та суспільної безпеки</t>
  </si>
  <si>
    <t>4.3. Оновлення засобів радіозв’язку територіальної (регіональної) спеціалізованої протипожежної служби цивільного захисту</t>
  </si>
  <si>
    <t>Державний бюджет (державний фонд регіонального розвитку)</t>
  </si>
  <si>
    <t>Кількість придбаних засобів радіозв'язку</t>
  </si>
  <si>
    <t>4.4. Оновлення спеціалізованої техніки, пожежного спорядження територіальної (регіональної) спеціалізованої протипожежної служби цивільного захисту, придбання засобів пожежогасіння.</t>
  </si>
  <si>
    <t>Державний бюджет</t>
  </si>
  <si>
    <t>4.5. Оновлення автопарку, пожежної та аварійно-рятувальної техніки і обладнання служби цивільного захисту</t>
  </si>
  <si>
    <t>Державний бюджет обласний бюджет, у тому числі залишки коштів місцевих бюджетів</t>
  </si>
  <si>
    <t>Кількість  придбаних спецтехніки  та обладнання</t>
  </si>
  <si>
    <t>Управління з питань цивільного захисту</t>
  </si>
  <si>
    <t>2.7.Впровадження інноваційних енерго - та ресурсозберігаючих технологій (виготовлення паливних брикетів) для забезпечення сталого розвитку</t>
  </si>
  <si>
    <t>Троїцький район Тимонівська сільська рада Троїцького району Луганської області</t>
  </si>
  <si>
    <t>Троїцька районна державна адміністрація</t>
  </si>
  <si>
    <t>1.47. Придбання комунальної (спеціалізованої) техніки для потреб Станично-Луганського району</t>
  </si>
  <si>
    <t>Станично - Луганський район, Луганської обл.</t>
  </si>
  <si>
    <t>Обласний бюджет, місцевий бюджет</t>
  </si>
  <si>
    <t>Станично-Луганська районна державна адміністрація</t>
  </si>
  <si>
    <t>3.24. Впровадження сучасних методів та технологій у сфері поводження з твердими побутовими відходами м.Сєвєродонецька</t>
  </si>
  <si>
    <t>м. Сєвєродонецьк, Луганської області</t>
  </si>
  <si>
    <t>Сєвєродонецька міська рада</t>
  </si>
  <si>
    <t>3.29. Створення на базі СНУ ім. В. Даля Регіонального центру екологічних досліджень та моніторингу навколишнього природного середовища</t>
  </si>
  <si>
    <t>Кошти міжнародної технічної допомоги (за наявності фінансування)</t>
  </si>
  <si>
    <t>4.1. Будівництво притулку для бездомних тварин</t>
  </si>
  <si>
    <t>м. Сєвєродонецьк Луганської обл</t>
  </si>
  <si>
    <t>4.8. Створення та підтримка функціонування студентської площадки  для організації суспільного діалогу та медіації конфліктів «Дебатний клуб» (з англійською та українською мовою спілкування)</t>
  </si>
  <si>
    <t xml:space="preserve"> Кошти МТД</t>
  </si>
  <si>
    <t>Кількість проведених заходів</t>
  </si>
  <si>
    <t>4.9. Розробка ефективної стратегії інформування суспільства про ключові параметри життєдіяльності міста Сєвєродонецьк</t>
  </si>
  <si>
    <t>Розробка он-лайн сервісу оперативного інформування</t>
  </si>
  <si>
    <t>4.2 Створення умов для реалізації принципу верховенства права, гендерної рівності та забезпечення захисту прав людини</t>
  </si>
  <si>
    <t>4.14. Створення центру психологічної реабілітації учнівської та студентської молоді, яка постраждала від військового конфлікту на Донбасі, шляхом естетичного виховання засобами іноземних мов</t>
  </si>
  <si>
    <t>Луганська область (м.Сєвєродонецьк, м.Лисичанськ, м.Рубіжне тощо)</t>
  </si>
  <si>
    <t xml:space="preserve">1.6. Відновлення систем централізованого водопостачання та водовідведення  Луганської області </t>
  </si>
  <si>
    <t>Управління капітального будівництва облдержадміністрації</t>
  </si>
  <si>
    <t xml:space="preserve">1.49.Забезпечення доступності до медичних, освітніх та соціальних послуг </t>
  </si>
  <si>
    <t>4.16. Поліпшення житлових і соціально-побутових умов жителів сільських населених пунктів Луганської області шляхом надання пільгових кредитів</t>
  </si>
  <si>
    <t>Державний фонд регіонального розвитку</t>
  </si>
  <si>
    <t xml:space="preserve">4.17. Поліпшення доступності всіх видів культурних послуг і культурної діяльності для кожного громадянина </t>
  </si>
  <si>
    <t>Кількість придбаної комп’ютерної техніки</t>
  </si>
  <si>
    <t>Державний архів Луганської області</t>
  </si>
  <si>
    <t>2.12.Придбання системи відео спостереження для забезпечення громадської безпеки в м. Кремінна</t>
  </si>
  <si>
    <t>Кошти МТД, МФО</t>
  </si>
  <si>
    <t xml:space="preserve">камери відіоспостереження </t>
  </si>
  <si>
    <t>3.18.Створення організованого ринку збуту сільськогосподарської продукції власного виробництва</t>
  </si>
  <si>
    <t xml:space="preserve">Кремінська об’єднана громада та поруч розташовані громади </t>
  </si>
  <si>
    <t>ДФРР, міський бюджет</t>
  </si>
  <si>
    <t>Кількість облаштованих модулів</t>
  </si>
  <si>
    <t xml:space="preserve">3.21. Розвиток екологічного та зеленого туризму, як планомірна складова економічного розвитку Кремінщини </t>
  </si>
  <si>
    <t xml:space="preserve">місто Кремінна з залученням Луганської області </t>
  </si>
  <si>
    <t>МТД, кошти міського бюджету</t>
  </si>
  <si>
    <t xml:space="preserve">4.15. Створення комплексної системи соціальної згуртованості населення Кремінської громади </t>
  </si>
  <si>
    <t>Кремінська громада</t>
  </si>
  <si>
    <t>4.2. Реконструкція багатоквартирного двоповерхового житлового будинку в  м. Кремінна під соціальне житло у тому числі для розміщення ВПО</t>
  </si>
  <si>
    <t>ДФРР, кошти міського бюджету</t>
  </si>
  <si>
    <t>м. Кремінна</t>
  </si>
  <si>
    <t>100</t>
  </si>
  <si>
    <t>Кремінська районна державна адміністрація</t>
  </si>
  <si>
    <t>1.7.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0+000 – км 7+000</t>
  </si>
  <si>
    <t>Луганська область, суміжні області, територія України (транзитні напрями руху)</t>
  </si>
  <si>
    <t>Державний бюджет, інші законні джерела фінансування, кошти МТД, МФО</t>
  </si>
  <si>
    <t>Відновлення дорожнього покриття</t>
  </si>
  <si>
    <t>км</t>
  </si>
  <si>
    <t>1.8.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11+500 – км 13+500</t>
  </si>
  <si>
    <t>1.9.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21+000 – км 23+500</t>
  </si>
  <si>
    <t>1.10.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26+000 – км 27+000</t>
  </si>
  <si>
    <t>1.11.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30+500 – км 33+500</t>
  </si>
  <si>
    <t>1.12. Поточний середній ремонт автомобільної дороги загального користування державного значення Р-07 Чугуїв – Мілове (через м. Старобільськ) на ділянці км 132+000 – км 135+000</t>
  </si>
  <si>
    <t>1.13. Поточний середній ремонт автомобільної дороги загального користування державного значення Р-07 Чугуїв – Мілове (через м. Старобільськ) на ділянці км 157+000 – км 163+000</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</si>
  <si>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</si>
  <si>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1.15.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102+000 – км 104+000</t>
  </si>
  <si>
    <t>1.17. Поточний середній ремонт автомобільної дороги загального користування державного значення Р-66 КПП«Демино – Олександрівка» – Сватове – Лисичанськ – Луганськ на ділянці км 124+000 – км 126+000</t>
  </si>
  <si>
    <t>1.18.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155+300 – км 158+800</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</si>
  <si>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</si>
  <si>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1.19.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163+400 – км 165+300</t>
  </si>
  <si>
    <t>Кошти МТД, МФО, державний бюджет,інші законні джерела фінансування</t>
  </si>
  <si>
    <t>Штучні споруди дорожньої інфраструктури</t>
  </si>
  <si>
    <t>1.21. Поточний середній ремонт автомобільної дороги загального користування державного значення  Т-13-02 КПП «Танюшівка» – Старобільськ-Артемівськ на ділянці км 71+900 – км 76+000</t>
  </si>
  <si>
    <t>1.22. Поточний середній ремонт автомобільної дороги загального користування державного значення  Т-13-02 КПП «Танюшівка» – Старобільськ-Артемівськ на ділянці км 101+000 – км 103+000</t>
  </si>
  <si>
    <t>Державний бюджет, інші законні джерела фінансування, МТД, МФО</t>
  </si>
  <si>
    <t>1.23. Поточний середній ремонт автомобільної дороги загального користування державного значення Т-13-06 Сєвєродонецьк – Новоайдар на ділянці км 28+500 – км 30+800</t>
  </si>
  <si>
    <t>1.24. Поточний середній ремонт автодороги загального користування державного значення Т-13-07 Сватове – Новопсков – Мілове на ділянці км 133+000 – км 135+000</t>
  </si>
  <si>
    <t>1.25. Поточний середній ремонт автомобільної дороги загального користування державного значення Т-13-07 Сватове – Новопсков – Мілове на ділянці км 135+000 – км 140+000</t>
  </si>
  <si>
    <t>1.26. Поточний середній ремонт автомобільної дороги загального користування державного значення Т-13-09 Щастя – Широкий на ділянці км 22+000 – км 26+000</t>
  </si>
  <si>
    <t>Державний бюджет, інші законні джерела фінансування. Кошти МТД, МФО</t>
  </si>
  <si>
    <t>1.27. Поточний середній  ремонт автомобільної дороги загального користування державного значення Т-13-09 Щастя – Широкий на ділянці км 26+000 – км 32+000</t>
  </si>
  <si>
    <t>1.28. Поточний середній  ремонт автомобільної дороги загального користування державного значення Т-13-13  Білокуракине  - Старобільск на ділянці км 108+250 – км 112+000</t>
  </si>
  <si>
    <t>1.29. Поточний середній  ремонт автомобільної дороги загального користування державного значення Т-13-14 КПП «Просяне» – Біловодськ – Широкий на ділянці км 23+900 – км 26+000</t>
  </si>
  <si>
    <t>1.30. Поточний середній  ремонт автомобільної дороги загального користування державного значення Т-13-14 КПП «Просяне» – Біловодськ – Широкий на ділянці км 43+000 – км 45+000</t>
  </si>
  <si>
    <t>1.32. Поточний середній ремонт автомобільної дороги загального користування місцевого значення С131020 Об′їзд смт. Новопскова на ділянці км 0+000 – км 2+400</t>
  </si>
  <si>
    <t>Державний бюджет, місцевий бюджет, кошти МТД, МФО, інші джерела, не заборонені законом</t>
  </si>
  <si>
    <t>Позабюджетні кошти</t>
  </si>
  <si>
    <t>1.34. Капітальний ремонт мосту через р. Красна на км 136+662 автомобільної дороги загального користування державного значення Р-07 Чугуїв – Мілове (через м. Старобільск)</t>
  </si>
  <si>
    <t>1.35. Капітальний ремонт мосту-шляхопроводу на км 105+968 автомобільної дороги загального користування державного значення Т-05-04 Покровськ – Бахмут – Михайлівка</t>
  </si>
  <si>
    <t>1.36. Капітальний ремонт мосту через р. Борова на автомобільній дорозі загального користування місцевого значення О130507 Голубівка – Калмиківка</t>
  </si>
  <si>
    <t>Бюджети міст та районів</t>
  </si>
  <si>
    <t>1.37. Капітальний ремонт мосту через р. Айдар на км 14+837 автомобільної дороги загального користування місцевого значення О130906 Співаківка – Айдар – Миколаївка</t>
  </si>
  <si>
    <t>1.38. Капітальний ремонт мосту через р. Лугань на км 37+062 автомобільної дороги загального користування місцевого значення О131201 (КПП «Танюшівка»" – Старбільськ - Бахмут) – Комишуваха – Попасна – Мирон ГРЕС</t>
  </si>
  <si>
    <t>1.39. Капітальний ремонт мосту через р. Айдар на км 0+841 автомобільної дороги загального користування місцевого значення О131706 Шульгінка – Кам'янка – Малохатка</t>
  </si>
  <si>
    <t>1.40. Капітальний ремонт мосту через р. Айдар на км 3+350 автомобільної дороги загального користування місцевого значення О131601 Передільське – Старий Айдар</t>
  </si>
  <si>
    <t>Департамент регіонального розвитку, промисловості, інфраструктури та енергозбереження облдержадміністрації</t>
  </si>
  <si>
    <t>Власні кошти ДП «НЕК «Укренерго»</t>
  </si>
  <si>
    <t>4.10. Посилення спроможності регіональних ЗМІ в умовах збройного конфлікту</t>
  </si>
  <si>
    <t>Державний, обласний або місцевий бюджет</t>
  </si>
  <si>
    <t>Розробка стратегії інформаційного супротиву</t>
  </si>
  <si>
    <t>1.2. 1.Будівництво дволанцюгової ПЛ-35 кВ – відпайка від ПЛ 35 кВ «Слов’яносербська – Трьохізбенка» до ПС 110 кВ «Райгородська» (6 км); 2.Будівництво ПЛ 6 кВ від ПС 110 кВ «Райгородська» до с. Лобачево та Лопаскіне (13 (18) км); 3.Реконструкція ПС 110/6 кВ «Райгородська»</t>
  </si>
  <si>
    <t>Населені пункти Трьохізбенка, Кряківка, Калаус, Оріхове - Донецьке, Лопаскіне, Лобачеве Новоайдарського району</t>
  </si>
  <si>
    <t>Власні кошти ТОВ "ЛЕО"</t>
  </si>
  <si>
    <t>1.3. Будівництво ПС 500/220 кВ «Кремінська» з заходами ПЛ 500кВ «Донбаська –Донська» та ПЛ 220 кВ «Кремінська-Ювілейна»</t>
  </si>
  <si>
    <t>Міжнародна технічна допомога, кошти районного та міського бюджетів</t>
  </si>
  <si>
    <t>ГО "Агенція освітніх ініціатив" м. Старобільськ</t>
  </si>
  <si>
    <t>Обласний бюджет, у тому числі залишки коштів місцевих бюджетів населених пунктів Луганської області, на території яких органи державної влади тимчасово не здійснюють свої повноваження</t>
  </si>
  <si>
    <t>Рівень освоєння коштів за проектом</t>
  </si>
  <si>
    <t xml:space="preserve">Відділ взаємодії з правоохоронними органами та оборонної роботи апарату облдержадміністрації </t>
  </si>
  <si>
    <t>ГО "Суспільна думка"</t>
  </si>
  <si>
    <t>4.13. Поліпшення соціальної, житлової та побутової інфраструктури</t>
  </si>
  <si>
    <t xml:space="preserve">од.
</t>
  </si>
  <si>
    <t>рівень виконання робіт за проектом</t>
  </si>
  <si>
    <t>4.12. Відновлення об’єктів інфраструктури для розміщення підрозділів територіальних правоохоронних органів</t>
  </si>
  <si>
    <t>Кількість придбаної комунальної техніки</t>
  </si>
  <si>
    <t>В даний час проходить пошук інвесторів для виконання заходу</t>
  </si>
  <si>
    <t>2.9.OpenSpace, як діалогова платформа для жінок та молоді зони збройного конфлікту (м. Старобільськ)</t>
  </si>
  <si>
    <t xml:space="preserve">2.10.Центр розвитку творчого потенціалу молоді, яка навчається в закладах професійно-технічної освіти </t>
  </si>
  <si>
    <r>
      <rPr>
        <b/>
        <sz val="11"/>
        <rFont val="Times New Roman"/>
        <family val="1"/>
        <charset val="204"/>
      </rPr>
      <t>В стадії виконання.</t>
    </r>
    <r>
      <rPr>
        <sz val="11"/>
        <rFont val="Times New Roman"/>
        <family val="1"/>
        <charset val="204"/>
      </rPr>
      <t xml:space="preserve">
Проект внесено до загального проекту капітального ремонту Луганської обласної клінічної лікарні</t>
    </r>
  </si>
  <si>
    <t>1.45. Забезпечення медичним обладнанням амбулаторно-поліклінічного відділення Луганського обласного центру з профілактики та боротьбі зі СНІД за адресою Луганська область, м.Сєвєродонецьк, Сметаніна 5</t>
  </si>
  <si>
    <r>
      <rPr>
        <b/>
        <sz val="11"/>
        <rFont val="Times New Roman"/>
        <family val="1"/>
        <charset val="204"/>
      </rPr>
      <t xml:space="preserve">Не виконано. </t>
    </r>
    <r>
      <rPr>
        <sz val="11"/>
        <rFont val="Times New Roman"/>
        <family val="1"/>
        <charset val="204"/>
      </rPr>
      <t>Проводиться інформаційна кампанія, здійснюється пошук інвестиційних донорів</t>
    </r>
  </si>
  <si>
    <r>
      <rPr>
        <b/>
        <sz val="11"/>
        <rFont val="Times New Roman"/>
        <family val="1"/>
        <charset val="204"/>
      </rPr>
      <t>Не виконано.</t>
    </r>
    <r>
      <rPr>
        <sz val="11"/>
        <rFont val="Times New Roman"/>
        <family val="1"/>
        <charset val="204"/>
      </rPr>
      <t xml:space="preserve">
Подано проектну заявку на реалізацію проекту у рамках Надзвичайної кредитної програми для відновлення України</t>
    </r>
  </si>
  <si>
    <t>Роботи тривають за графіком.</t>
  </si>
  <si>
    <t>Державний бюджет, обласний бюджет, місцевий бюджет, міжнародна технічна допомога</t>
  </si>
  <si>
    <t>Відсутність коштів</t>
  </si>
  <si>
    <t>Здійснюється пошук інвестиційних донорів</t>
  </si>
  <si>
    <t xml:space="preserve">Кількість об'єктів
</t>
  </si>
  <si>
    <t xml:space="preserve">од.
</t>
  </si>
  <si>
    <t xml:space="preserve">1
</t>
  </si>
  <si>
    <t xml:space="preserve">0
</t>
  </si>
  <si>
    <t xml:space="preserve"> -1
</t>
  </si>
  <si>
    <t xml:space="preserve">2.3. Реконструкція та модернізація об’єктів спільної власності громад з використанням енергозберігаючих заходів з метою підвищення енергоефективності об’єктів </t>
  </si>
  <si>
    <t xml:space="preserve">3.12. Покращення сівообігу сільських угідь під посів гречки </t>
  </si>
  <si>
    <t>прогнозо-ване значення</t>
  </si>
  <si>
    <t>найменуван-  ня індикатора (показника)</t>
  </si>
  <si>
    <t>Номер та найменування цілі регіональ-     ної стратегії</t>
  </si>
  <si>
    <t>Джерела фінансуван-           ня у звітному періоді</t>
  </si>
  <si>
    <t xml:space="preserve">місто Кремінна, а також поруч розташовані села та селища (Житлівка, Ст.Краснянка, Діброва, Кузьміне, Н.Краснянка, Червоно-попівка) </t>
  </si>
  <si>
    <t xml:space="preserve">м.Сєвєродонецьк; села, що входять до складу міста, Павлоград, Синецький, Лісова Дача, Воєводівка та  Щедрищеве; адміністративно підпорядковані Сєвєродонецьку населені пункти : селища міського типу Метьолкіне, Сиротине, Воронове, Борівське та села Боброве і Осколонівка                                                                                                                                                                                                                                                                                                                                                                                                                                                 </t>
  </si>
  <si>
    <t>1.1. Відновлення і розбудова якісної інфраструктури та забезпечення її стабільного функціонування</t>
  </si>
  <si>
    <t>1.1. Автономне джерело енергопостачання для використання в умовах надзвичайних ситуацій та воєнних конфліктів</t>
  </si>
  <si>
    <t>кошти МТД</t>
  </si>
  <si>
    <t>1.52. Реалізація концепції створення  відкритого та інтегрованого суспільства для молоді через створення доступності та універсального дизайну головного корпусу СНУ ім.В.Даля</t>
  </si>
  <si>
    <t>1.53. Розробка та впровадження стратегії енергоефективності в університеті</t>
  </si>
  <si>
    <t xml:space="preserve">1.54. Створення відкритої Wi-Fi зони безкоштовного Інтернет, підключеної до корпоративної мережі СНУ ім.В.Даля </t>
  </si>
  <si>
    <t>1. Відновлення критичної інфраструктури та послуг</t>
  </si>
  <si>
    <t>1.55.Будівництво  житлового корпусу «Кремінського обласного будинку – інтернату для громадян похилого віку та інвалідів», розташований за адресою: Луганська обл., Кремінський р-н, с. Ст.Краснянка, вул. Переїздна, 4</t>
  </si>
  <si>
    <t>Будівництво Кремінського обласного будинку – інтернату для громадян похилого віку та інвалідів</t>
  </si>
  <si>
    <t>од</t>
  </si>
  <si>
    <t>Департамент соціального захисту населення</t>
  </si>
  <si>
    <t>1.60. Будівництво залу гімнастики на території комунальної установи «Луганський обласний фізкультурний центр «Олімп», м. Кремінна</t>
  </si>
  <si>
    <t>1.61. Спортивно - оздоровча споруда для  фізичного розвитку молоді в  м. Сєвєродонецьк, Луганська область, Україна, Юридична адреса організації : 91000, м. Сєвєродонецьк, у районі будинку №18 б,  по проспекту Гвардійський квартал, 61</t>
  </si>
  <si>
    <t>2. Підвищення спроможності місцевої влади в умовах децентралізації та інформатизації</t>
  </si>
  <si>
    <t>2.1. Створення та посилення об’єднаних територіальних громад</t>
  </si>
  <si>
    <t>2.2. Проведення навчально-просвітницької діяльності і тренінгових програм для новостворених територіальних громад та міських, селищних, сільських рад в Луганській області</t>
  </si>
  <si>
    <t>2.6.Просвітницька програма для членів ОСББ та громад Луганської області з сучасних енергозберігаючих технологій в ЖКГ</t>
  </si>
  <si>
    <t>ГО "Фундація Простір"</t>
  </si>
  <si>
    <t>2.3. Посилення спроможності громад у сфері надання якісних послуг населенню</t>
  </si>
  <si>
    <t>2.11. Система м’якої соціалізації ув’язнених шляхом надання їм освітніх послуг та затребуваних спеціальностей</t>
  </si>
  <si>
    <t>Кількість осіб які пройшли навчання</t>
  </si>
  <si>
    <t>3.1 Організація проведення Луганського регіонального форуму</t>
  </si>
  <si>
    <t>обласний бюджет</t>
  </si>
  <si>
    <t>Проведення форуму</t>
  </si>
  <si>
    <t>3. Економічне відновлення та перехід до сталого розвитку</t>
  </si>
  <si>
    <t>3.1. Підвищення стійкості регіональної економіки та перехід до її сталого зростання</t>
  </si>
  <si>
    <t xml:space="preserve">3.2.Розроблення системи моніторингу транспорту та об'єктів транспортної інфраструктури на основі сучасних засобів діагностики и програмування. </t>
  </si>
  <si>
    <t>3.3. Розширення прав і можливостей молоді для сталого майбутнього "Соціальний навігатор бізнес-інкубатор"</t>
  </si>
  <si>
    <t>3.4. Створення інтерактивного науково-технічного музею "Експерементаріум"</t>
  </si>
  <si>
    <t>3.5. Створення лабораторії зелених технологій</t>
  </si>
  <si>
    <t>3.7. Створення фізико-механічної лабораторії контролю якості будівельних матеріалів та виробів</t>
  </si>
  <si>
    <t>Створення фізико-механічної лабораторії контролю якості будівельних матеріалів та виробів</t>
  </si>
  <si>
    <t>Створення "Соціального навігатора-бізнес-інкубатора"</t>
  </si>
  <si>
    <t>Створення інтерактивного науково-технічного музею "Експерементаріум</t>
  </si>
  <si>
    <t>Створення лабораторії зелених технологій</t>
  </si>
  <si>
    <t xml:space="preserve">Створення інжинирінгової фірми  </t>
  </si>
  <si>
    <t>3.20. Інтенсивна навчальна програма для початківців з підприємництва і подальша консультативна підтримка підприємців з пошуку фінансування та підготовки проектів</t>
  </si>
  <si>
    <t>3.2. Покращення стану навколишнього природного середовища</t>
  </si>
  <si>
    <t>3.25. Впровадження системи очищення поверхневих вод регіону на основі побудови стаціонарних та переносних водоочисних споруд та машин</t>
  </si>
  <si>
    <t>4. Створення сприятливих умов для життя та побудова миру</t>
  </si>
  <si>
    <t>4.1. Підвищення рівня особистої та суспільної безпеки</t>
  </si>
  <si>
    <t xml:space="preserve">4.6. Освітній правовий табір «Pro bono publico» з мовною компонентою </t>
  </si>
  <si>
    <t xml:space="preserve">4.7. Проведення спільних заходів по створенню університетського  парку з метою підвищення рівня згуртованості між місцевими жителями і внутрішньо переміщеними особами та благоустрою прилеглої університетської території </t>
  </si>
  <si>
    <t>Кількість заходів</t>
  </si>
  <si>
    <t>4.2. Створення умов для реалізації принципу верховенства права, гендерної рівності та забезпечення захисту прав людини</t>
  </si>
  <si>
    <t xml:space="preserve">4.11.Соціально-реабілітаційні заходи щодо відновлення повноцінного життя ветеранів війни та учасників антитерористичної операції </t>
  </si>
  <si>
    <t>кошти МТД, власні кошти</t>
  </si>
  <si>
    <t>Кількість ветеранів війни та учасників АТО які пройшли реабілітацію</t>
  </si>
  <si>
    <t>4.3. Збереження та поширення історичного та культурного надбання Луганщини</t>
  </si>
  <si>
    <t>4.18. Функціонування відкритої мобільної студентської англомовної театрально-музичної студії “Magic Pie”</t>
  </si>
  <si>
    <t>Створення мобільної студентської англомовної театрально-музичної студії “Magic Pie”</t>
  </si>
  <si>
    <t>4.22. Інтерактивна карта історії та культури Луганської області</t>
  </si>
  <si>
    <t>ДФРР, обласний бюджет</t>
  </si>
  <si>
    <t>ДФРР обласний бюджет</t>
  </si>
  <si>
    <t>Разом</t>
  </si>
  <si>
    <t>10 888,39</t>
  </si>
  <si>
    <t> 0,00</t>
  </si>
  <si>
    <t>Не виконано</t>
  </si>
  <si>
    <t xml:space="preserve">Управління молоді та спорту облдержадміністрації </t>
  </si>
  <si>
    <t>-100</t>
  </si>
  <si>
    <t>Проект втратив актуальність. Інформування здійснюється  засобами офіційного веб сайту Сєвєродонецької міської ради</t>
  </si>
  <si>
    <t>Термін дії заходів продовжено на 2018 рік (розпорядження голови облдержадміністрації від 17.04.2018 № 310) та заплановано виконання у II півріччі 2018 року</t>
  </si>
  <si>
    <r>
      <t xml:space="preserve">В стадії виконання </t>
    </r>
    <r>
      <rPr>
        <sz val="11"/>
        <rFont val="Times New Roman"/>
        <family val="1"/>
        <charset val="204"/>
      </rPr>
      <t>Розроблено проект стратегії . Триває узгодження проекту з виконавцями та зацікавленими сторонами</t>
    </r>
  </si>
  <si>
    <t>Обласний бюджет залишки коштів  непідконтрольних територій</t>
  </si>
  <si>
    <t>В стадії виконання</t>
  </si>
  <si>
    <t>1.1 Відновлення та р+D51:AC51табільного функціонування</t>
  </si>
  <si>
    <t>2018-2020</t>
  </si>
  <si>
    <t>2018-2022</t>
  </si>
  <si>
    <t>Державний бюджет Обласний бюджет</t>
  </si>
  <si>
    <r>
      <rPr>
        <b/>
        <sz val="11"/>
        <rFont val="Times New Roman"/>
        <family val="1"/>
        <charset val="204"/>
      </rPr>
      <t>В стадії виконання.</t>
    </r>
    <r>
      <rPr>
        <sz val="11"/>
        <rFont val="Times New Roman"/>
        <family val="1"/>
        <charset val="204"/>
      </rPr>
      <t xml:space="preserve">
Проводяться роботи з відведення земельних ділянок для проведення будівництва згідно з планом</t>
    </r>
  </si>
  <si>
    <r>
      <rPr>
        <b/>
        <sz val="11"/>
        <rFont val="Times New Roman"/>
        <family val="1"/>
        <charset val="204"/>
      </rPr>
      <t>В стадії виконання.</t>
    </r>
    <r>
      <rPr>
        <sz val="11"/>
        <rFont val="Times New Roman"/>
        <family val="1"/>
        <charset val="204"/>
      </rPr>
      <t xml:space="preserve">
Виготовлено проектно-кошторисну документацію по трьох обєктах. Реалізація проектів передбачена після покращення фінансового стану ТОВ "ЛЕО"</t>
    </r>
  </si>
  <si>
    <t>2017-2018</t>
  </si>
  <si>
    <t>2016-2018</t>
  </si>
  <si>
    <t>2017-2020</t>
  </si>
  <si>
    <t>Будівництво Луганської обласної клінічної лікарні</t>
  </si>
  <si>
    <t>Кількість обєктів</t>
  </si>
  <si>
    <t>Кількість об҅єктів</t>
  </si>
  <si>
    <t>-1</t>
  </si>
  <si>
    <t>Рівень освоєння коштів</t>
  </si>
  <si>
    <t xml:space="preserve">                       од.</t>
  </si>
  <si>
    <t>-19</t>
  </si>
  <si>
    <t xml:space="preserve">Кількість об҅єктів </t>
  </si>
  <si>
    <t>ДФРР                                                         власні кошти</t>
  </si>
  <si>
    <t>Створення сайту</t>
  </si>
  <si>
    <t>0</t>
  </si>
  <si>
    <t>-30</t>
  </si>
  <si>
    <t>Створення системи моніторингу транспорту та об҅єктів транспортної інфраструктури</t>
  </si>
  <si>
    <t xml:space="preserve">Обладнання мобільної лабораторії  </t>
  </si>
  <si>
    <t xml:space="preserve">                              -1</t>
  </si>
  <si>
    <t xml:space="preserve">од. </t>
  </si>
  <si>
    <t xml:space="preserve">Кількість придбаних євроконтейнерів для сміття 
</t>
  </si>
  <si>
    <t>Кількість придбаних  сміттєвозів</t>
  </si>
  <si>
    <t xml:space="preserve">
од.
</t>
  </si>
  <si>
    <t>Кількість придбанного обладнання</t>
  </si>
  <si>
    <t xml:space="preserve">
од
</t>
  </si>
  <si>
    <t>Кількість наданих кредитів</t>
  </si>
  <si>
    <t>6000</t>
  </si>
  <si>
    <t>-6000</t>
  </si>
  <si>
    <t xml:space="preserve">Кількість  закупленого медичного обладнання  </t>
  </si>
  <si>
    <t>Рівень виконання робіт за об҅єктом</t>
  </si>
  <si>
    <t xml:space="preserve">Кількість проведених досліджень </t>
  </si>
  <si>
    <t>-5</t>
  </si>
  <si>
    <t>1.50. Розбудова мережі дошкільних навчальних закладів</t>
  </si>
  <si>
    <t>Місцевий бюджет, міжнародна технічна допомога</t>
  </si>
  <si>
    <t>Виконано</t>
  </si>
  <si>
    <t>1.48. Впровадження системи електронного документообігу та створення електронного архіву документів Національного архівного фонду в Державному архіві Луганської області</t>
  </si>
  <si>
    <t>3.6. Створення та реалізація міжгалузевої системи сучасної неперервної дистанційної освіти продовж життя (кафедра, інжинірингова фірма, виробниче підприємство) для працевлаштування тимчасового переміщених осіб</t>
  </si>
  <si>
    <t>сільські райони Луганської області</t>
  </si>
  <si>
    <t>3.26. Будівництво, розширення та реконструкція протиерозійних, гідротехнічних, противокарстових, берего-закріплювальних, протизсувних, протиобвальних, протилавинних і протиселевих споруд, а також проведення заходів від підтоплення та затоплення, направлених на запобігання розвитку небезпечних геологічних процесів, усунення або зниження до допустимого рівня їх негативного впливу на території і об’єкти</t>
  </si>
  <si>
    <t>Перелік об҅єктів ремонту надано до Укравтодору  на погодження, роботи не розпочаті через відсутність фінансування</t>
  </si>
  <si>
    <t xml:space="preserve">Складання плану очищення водойом </t>
  </si>
  <si>
    <t>СНУ  ім. В. Даля</t>
  </si>
  <si>
    <t>Управління розвитку та утримання мережі автомобільних доріг облдержадміністрації</t>
  </si>
  <si>
    <t>про результати реалізації  проектів регіонального розвитку, визначених Планом заходів на 2017-2018 роки з реалізації Стратегії розвитку Луганської області до 2020 року, за 1 півріччя 2018 року</t>
  </si>
  <si>
    <t>Обласний бюджет, залишки коштів непідконтрольних територій</t>
  </si>
  <si>
    <r>
      <t xml:space="preserve">В стадії виконання. </t>
    </r>
    <r>
      <rPr>
        <sz val="11"/>
        <rFont val="Times New Roman"/>
        <family val="1"/>
        <charset val="204"/>
      </rPr>
      <t>Роботи, які передбачалось виконати у І півріччі 2018 р., виконані в повному обсязі. По іншим об’єктам роботи тривають.</t>
    </r>
  </si>
  <si>
    <r>
      <t xml:space="preserve">В стадії виконання. </t>
    </r>
    <r>
      <rPr>
        <sz val="11"/>
        <rFont val="Times New Roman"/>
        <family val="1"/>
        <charset val="204"/>
      </rPr>
      <t>Роботи, які передбачалось виконати у І півріччі 2018 р., виконані в повному обсязі. По 4 об’єктам роботи тривають.</t>
    </r>
  </si>
  <si>
    <t>Перелік об’єктів ремонту надано до Укравтодору на погодження, роботи не розпочаті із-за відсутністі фінансування</t>
  </si>
  <si>
    <t>37 930, 0</t>
  </si>
  <si>
    <t>недостатньо фінансування</t>
  </si>
  <si>
    <t xml:space="preserve">здійснюються зміни до Регіональної цільової програми дорожнього будівництва в Луганській області </t>
  </si>
  <si>
    <t xml:space="preserve">Перелік об'єктів направлено до Укравтодору на погодження та здійснюються зміни до Регіональної цільової програми дорожнього будівництва в Луганській області </t>
  </si>
  <si>
    <t>Перелік об'єктів погоджено Укравтодором. Здійснюються зміни до проектно-кошторисної документації об’єкту</t>
  </si>
  <si>
    <t>06.06.2018 оголошено відкриті торги на виконання капітального ремонту  мосту  та відбувся 25.06.2018 аукціон, на якій подано три тендерні пропозиції, після кваліфікації пропозиції учасників було дискваліфіковано. Триває процедура проведення повторного аукціону.</t>
  </si>
  <si>
    <t xml:space="preserve">Даний проект не реалізований у 2017 році, але не втратив своєї актуальності та буде реалізований у 2018 році після фінансування   </t>
  </si>
  <si>
    <t>Департамент освіти і науки облдержадміністрації</t>
  </si>
  <si>
    <t xml:space="preserve">По одному з об'єктів триває виконання робіт згідно проекту,  стан виконання 40 %. По другому - здійснено корегування проектно-кошторисної документації </t>
  </si>
  <si>
    <t>Реконструкція та модернізація об’єктів спільної власності громад з використанням енергозберігаючих заходів</t>
  </si>
  <si>
    <r>
      <rPr>
        <b/>
        <sz val="11"/>
        <rFont val="Times New Roman"/>
        <family val="1"/>
        <charset val="204"/>
      </rPr>
      <t>В стадії виконання</t>
    </r>
    <r>
      <rPr>
        <sz val="11"/>
        <rFont val="Times New Roman"/>
        <family val="1"/>
        <charset val="204"/>
      </rPr>
      <t xml:space="preserve">
</t>
    </r>
  </si>
  <si>
    <t>Проводиться пошук міжнародної фінансової організації - інвестиційного донору (МФО) для спільної реалізації проекту</t>
  </si>
  <si>
    <t>Департамент економічного розвитку, торгівлі та туризму облдержадміністрації</t>
  </si>
  <si>
    <t>У зв'язку зі скороченням поголів'я корів та свиней, а також незначною державною підтримкою, аграрії області не здійснювали будівництво нових та реконструкцію старих приміщень. Однак Департаментом постійно ведеться робота щодо залучення інвестиційних коштів та залучення підприємців до участі у державних програмах. Планується реконструкція та будівництво приміщень орієнтовано на 42 млн грн</t>
  </si>
  <si>
    <t>Відсутність зацікавлених інвесторів у зв'язку з проведенням операції об'єднаних сил на території Луганської області</t>
  </si>
  <si>
    <t>Оформлення фермерського господарства потребуватиме від особистих селянських господарств додаткових витрат коштів (податки, єдиний соціальний внесок, реєстраційні збори тощо), часу і зусиль на реєстрацію, ведення обліку, звітності тощо, а вигода від цього можлива лише при фінансовій підтримці на державному рівні</t>
  </si>
  <si>
    <t xml:space="preserve">Не виконано </t>
  </si>
  <si>
    <t>тис. голів</t>
  </si>
  <si>
    <t>+251</t>
  </si>
  <si>
    <t>Відсутність власних коштів. Ведеться пошук зацікавлених інвесторів</t>
  </si>
  <si>
    <t>Зниження поголів'я сільськогосподарських тварин та, як наслідок, відсутність сировинної бази. Відсутність зацікавлених інвесторів у зв'язку з проведенням операції об'єднаних сил на території Луганської області</t>
  </si>
  <si>
    <t>+2</t>
  </si>
  <si>
    <t xml:space="preserve">Виконано </t>
  </si>
  <si>
    <t>Відсутність ініціативних осіб щодо створення кооперативів</t>
  </si>
  <si>
    <t>Кількість придбаної спеціалізованої техніки</t>
  </si>
  <si>
    <t>Здійснюється пошук  донорів МТД</t>
  </si>
  <si>
    <t>Розробка інтерактивної карти</t>
  </si>
  <si>
    <t>за звітний період роботи зі створення нових територій та об’єктів природно-заповідного фонду не проводились</t>
  </si>
  <si>
    <t>Директор Департаменту економічного розвитку, торгівлі та туризму облдержадміністрації</t>
  </si>
  <si>
    <t>С. МЕДВЕДЧУК</t>
  </si>
  <si>
    <t>Ведуться роботи по відведенню земельної ділянки під будівництво Луганської обласної клінічної лікарні. Прийнято розпорядження голови ЛОДА від 13.03.2017 № 143 «Про заходи щодо організації робіт з проектування та будівництва Луганської обласної клінічної лікарні за адресою: м.Сєвєроднецьк, вул..Сметаніна» Виділено кошти на проведення інженерно-геодезичних робіт.</t>
  </si>
  <si>
    <t xml:space="preserve">Роботи по виконанню будівельних робіт на 2 об’єктах в стадії завершення. На придбання обладнання кошти не виділялись. </t>
  </si>
  <si>
    <r>
      <rPr>
        <b/>
        <sz val="11"/>
        <rFont val="Times New Roman"/>
        <family val="1"/>
        <charset val="204"/>
      </rPr>
      <t>В стадії виконання.</t>
    </r>
    <r>
      <rPr>
        <sz val="11"/>
        <rFont val="Times New Roman"/>
        <family val="1"/>
        <charset val="204"/>
      </rPr>
      <t xml:space="preserve">
 Ведеться пошук інвесторів</t>
    </r>
  </si>
  <si>
    <t>На закупівлю обладнання кошти з обласного бюджету не виділялись</t>
  </si>
  <si>
    <r>
      <t>У зв’язку з проведенням медичної реформи на державному рівні створено електронну систему охорони здоров’я</t>
    </r>
    <r>
      <rPr>
        <sz val="11"/>
        <color theme="1"/>
        <rFont val="Times New Roman"/>
        <family val="1"/>
        <charset val="204"/>
      </rPr>
      <t xml:space="preserve"> eHealth. Реалізація регіонального проекту є недоцільною.</t>
    </r>
  </si>
  <si>
    <t>1. Відновлення  критичної інфраструктури та послуг</t>
  </si>
  <si>
    <r>
      <t xml:space="preserve">В стадії виконання. </t>
    </r>
    <r>
      <rPr>
        <sz val="11"/>
        <rFont val="Times New Roman"/>
        <family val="1"/>
        <charset val="204"/>
      </rPr>
      <t>Роботи, які передбачалось виконати у І півріччі 2018 р., виконані в повному обсязі. Тривають роботи по 1 об’єкту.</t>
    </r>
  </si>
  <si>
    <t>Введення в експлуатацію житла</t>
  </si>
  <si>
    <t xml:space="preserve">кв.м
</t>
  </si>
  <si>
    <t>Створення освітнього правового табіру «Pro bono publico»</t>
  </si>
  <si>
    <t>Кількість збудованих модульних котелень</t>
  </si>
  <si>
    <t>Заходи, передбачені цим проектом, були надані Міністерству з питань тимчасово окупованих територій та внутрішньо переміщених осіб України з метою включення їх до Державної цільової програми відновлення та розбудови миру в східних регіонах України та фінансування за рахунок коштів державного бюджету</t>
  </si>
  <si>
    <r>
      <rPr>
        <b/>
        <sz val="11"/>
        <rFont val="Times New Roman"/>
        <family val="1"/>
        <charset val="204"/>
      </rPr>
      <t>В стадії виконання.</t>
    </r>
    <r>
      <rPr>
        <sz val="11"/>
        <rFont val="Times New Roman"/>
        <family val="1"/>
        <charset val="204"/>
      </rPr>
      <t xml:space="preserve"> За результатами публічних торгів 31.07.2018 визначений переможць і повідомлено про намір укласти договір</t>
    </r>
  </si>
  <si>
    <r>
      <rPr>
        <b/>
        <sz val="11"/>
        <rFont val="Times New Roman"/>
        <family val="1"/>
        <charset val="204"/>
      </rPr>
      <t>Не виконано</t>
    </r>
    <r>
      <rPr>
        <sz val="11"/>
        <rFont val="Times New Roman"/>
        <family val="1"/>
        <charset val="204"/>
      </rPr>
      <t xml:space="preserve">
</t>
    </r>
  </si>
  <si>
    <t xml:space="preserve">Не виконано
</t>
  </si>
  <si>
    <r>
      <t xml:space="preserve">В стадії виконання. </t>
    </r>
    <r>
      <rPr>
        <sz val="11"/>
        <rFont val="Times New Roman"/>
        <family val="1"/>
        <charset val="204"/>
      </rPr>
      <t>У системі "Прозорро" розміщене повідомлення про закупівлю</t>
    </r>
  </si>
  <si>
    <r>
      <t xml:space="preserve">В стадії виконання. </t>
    </r>
    <r>
      <rPr>
        <sz val="11"/>
        <rFont val="Times New Roman"/>
        <family val="1"/>
        <charset val="204"/>
      </rPr>
      <t>Оголошені тендерні торги на закупівлю робіт з капітального ремонту мосту. Укладений договір підряду № 7 від 30.07.2018 р. з ТОВ "Газпромресурс"</t>
    </r>
  </si>
  <si>
    <r>
      <t xml:space="preserve">В стадії виконання. </t>
    </r>
    <r>
      <rPr>
        <sz val="11"/>
        <rFont val="Times New Roman"/>
        <family val="1"/>
        <charset val="204"/>
      </rPr>
      <t xml:space="preserve">Оголошені тендерні торги на закупівлю робіт з капітального ремонту мосту. Укладено договір підряду № 6 від 11.06.2018 р. з 19ОМЗ26ОЗДССТ. Роботи розпочато.  </t>
    </r>
  </si>
  <si>
    <t>Включено до переліку об’єктів ремонту, роботи не розпочаті через відсутність фінансування</t>
  </si>
  <si>
    <r>
      <t xml:space="preserve">Виконано.
 </t>
    </r>
    <r>
      <rPr>
        <sz val="11"/>
        <rFont val="Times New Roman"/>
        <family val="1"/>
        <charset val="204"/>
      </rPr>
      <t>Підрядник - 19ОМЗ26ОЗДССТ. Об'єкт введений в експлуатацію</t>
    </r>
  </si>
  <si>
    <t>Проект не підтриманий Міжвідомчою комісією з оцінки відповідності інвестиційних програм і проектів регіонального розвитку, що можуть реалізовуватися за рахунок коштів державного фонду регіонального розвитку</t>
  </si>
  <si>
    <r>
      <t xml:space="preserve">В стадії виконання. </t>
    </r>
    <r>
      <rPr>
        <sz val="11"/>
        <rFont val="Times New Roman"/>
        <family val="1"/>
        <charset val="204"/>
      </rPr>
      <t>На стадії завершення проект створення студентського медіа-центру за підтримки Посольства США; на стадії проходження конкурсу проект створення відкритої діалогової платформи GreenLab за підтримки ПРООН, створено "Клуб жіночих ініциатив" за підтримки Українського жіночого фонду; обладнано та функціонує "Ресурсний центр зі сталого розвитку" за підтримки ПРООН</t>
    </r>
  </si>
  <si>
    <r>
      <t xml:space="preserve">В стадії виконання. </t>
    </r>
    <r>
      <rPr>
        <sz val="11"/>
        <rFont val="Times New Roman"/>
        <family val="1"/>
        <charset val="204"/>
      </rPr>
      <t>Виконано повний енергоаудит приміщень Університету</t>
    </r>
  </si>
  <si>
    <r>
      <rPr>
        <b/>
        <sz val="11"/>
        <rFont val="Times New Roman"/>
        <family val="1"/>
        <charset val="204"/>
      </rPr>
      <t xml:space="preserve">Не виконано. </t>
    </r>
    <r>
      <rPr>
        <sz val="11"/>
        <rFont val="Times New Roman"/>
        <family val="1"/>
        <charset val="204"/>
      </rPr>
      <t>Проводиться розрахунок орієнтовної вартості послуг з розроблення проектно-кошторисної документації для реалізації проекту</t>
    </r>
    <r>
      <rPr>
        <b/>
        <sz val="11"/>
        <rFont val="Times New Roman"/>
        <family val="1"/>
        <charset val="204"/>
      </rPr>
      <t xml:space="preserve">
</t>
    </r>
  </si>
  <si>
    <r>
      <t xml:space="preserve">1.57. Реконструкція  </t>
    </r>
    <r>
      <rPr>
        <sz val="11"/>
        <color rgb="FF000000"/>
        <rFont val="Times New Roman"/>
        <family val="1"/>
        <charset val="204"/>
      </rPr>
      <t xml:space="preserve">Білокуракинського обласного будинку – інтернату для громадян похилого віку та інвалідів з прибудовою приміщення їдальні, розташованого за адресою: Луганська обл.,смт. Білокуракине,  вул. Підгірна, 342 д </t>
    </r>
  </si>
  <si>
    <r>
      <t xml:space="preserve">В стадії виконання. </t>
    </r>
    <r>
      <rPr>
        <sz val="11"/>
        <rFont val="Times New Roman"/>
        <family val="1"/>
        <charset val="204"/>
      </rPr>
      <t>Проект пройшов  конкурсний відбір за рахунок коштів ДФРР на 2018 рік</t>
    </r>
  </si>
  <si>
    <r>
      <t xml:space="preserve">В стадії виконання. 
</t>
    </r>
    <r>
      <rPr>
        <sz val="11"/>
        <rFont val="Times New Roman"/>
        <family val="1"/>
        <charset val="204"/>
      </rPr>
      <t>Розроблено проектно-кошторисну документацію. Подано до конкурсного відбору інвестиційних програм і проектів, які можуть реалізовуватись за рахунок коштів ДФРР у 2019 році</t>
    </r>
  </si>
  <si>
    <t>Відсутність фінансування заходів у 2018 році. Департамент вважає за доцільне припинити виконання Проекту</t>
  </si>
  <si>
    <r>
      <rPr>
        <b/>
        <sz val="11"/>
        <rFont val="Times New Roman"/>
        <family val="1"/>
        <charset val="204"/>
      </rPr>
      <t>В стадії виконання.</t>
    </r>
    <r>
      <rPr>
        <sz val="11"/>
        <rFont val="Times New Roman"/>
        <family val="1"/>
        <charset val="204"/>
      </rPr>
      <t xml:space="preserve">
Виконано один захід за рахунок коштів комунального підприємства</t>
    </r>
  </si>
  <si>
    <t>На даний час проходить пошук інвесторів</t>
  </si>
  <si>
    <t xml:space="preserve">Відсутність у місцевому бюджеті коштів на співфінансування  </t>
  </si>
  <si>
    <r>
      <rPr>
        <b/>
        <sz val="11"/>
        <rFont val="Times New Roman"/>
        <family val="1"/>
        <charset val="204"/>
      </rPr>
      <t xml:space="preserve">В стадії виконання. </t>
    </r>
    <r>
      <rPr>
        <sz val="11"/>
        <rFont val="Times New Roman"/>
        <family val="1"/>
        <charset val="204"/>
      </rPr>
      <t xml:space="preserve">Мікро-гранди надавались до розгляду до проекту "Відновлення врядування та примирення на територіях України, що постраждали від кризи", проекти підтримані не були. Розроблено та подано проект на конкурс проектів, що можуть реалізовуватися за рахунок ДФРР на 2018 рік. За рахунок ПРООН в 2018 році встановлено спецобладнення для відеоспостереження
</t>
    </r>
  </si>
  <si>
    <t>Розпорядженням голови ОДА – керівника ОВЦА від 17.01.2018 № 42 затверджений Порядок використання коштів обласного бюджету, передбачених для часткової компенсації виробничих витрат суб’єктів господарювання агропромислового комплексу області за посів гречки. На цей час на фінансування заходу не виділено кошти з обласного бюджету</t>
  </si>
  <si>
    <t>Проект включено до бази проектних пропозицій для залучення коштів міжнародної технічної допомоги та міжнародних фінансових огранізацій.  На даний час триває пошук інвестиційного донора</t>
  </si>
  <si>
    <r>
      <t xml:space="preserve">В стадії виконання. </t>
    </r>
    <r>
      <rPr>
        <sz val="11"/>
        <rFont val="Times New Roman"/>
        <family val="1"/>
        <charset val="204"/>
      </rPr>
      <t>Створенно та функціонує Центр безкоштовної первинної правової допомогиюридичної кліники  «Pro bono» за підтримки NRC</t>
    </r>
  </si>
  <si>
    <r>
      <t xml:space="preserve">В стадії виконання. </t>
    </r>
    <r>
      <rPr>
        <sz val="11"/>
        <rFont val="Times New Roman"/>
        <family val="1"/>
        <charset val="204"/>
      </rPr>
      <t>Розроблено проект та подано пропозиції по ЄС (мери за економічне зростання). Кремінською РДА розроблено інформаційну-рекламну продукцію із символікою Кремінського району. Розроблено проект "Реконструкція баз відпочинку КП «Лісова казка»", який подано на конкурс ДФРР.</t>
    </r>
  </si>
  <si>
    <t xml:space="preserve">Не виконано. </t>
  </si>
  <si>
    <t>Проект включено до бази проектних пропозицій для залучення коштів міжнародної технічної допомоги та міжнародних фінансових огранізацій. На даний час триває пошук інвестиційного донора</t>
  </si>
  <si>
    <r>
      <rPr>
        <b/>
        <sz val="11"/>
        <rFont val="Times New Roman"/>
        <family val="1"/>
        <charset val="204"/>
      </rPr>
      <t xml:space="preserve">Не виконано.  </t>
    </r>
    <r>
      <rPr>
        <sz val="11"/>
        <rFont val="Times New Roman"/>
        <family val="1"/>
        <charset val="204"/>
      </rPr>
      <t xml:space="preserve">За рахунок економії коштів обласного бюджету, передбачених на утримання обласних установ культури та мистецтв виділено у квітні 2018 року 382,123 тис.грн. на розробку науково – проектної документації.
</t>
    </r>
  </si>
  <si>
    <r>
      <t>Проект приймав участь у конкурсі для фінансування за рахунок коштів ДФРР у 2018 році, однак не увійшов до Переліку проектів, які можуть фінансуватися за рахунок цього фонду у зв</t>
    </r>
    <r>
      <rPr>
        <sz val="11"/>
        <rFont val="Calibri"/>
        <family val="2"/>
        <charset val="204"/>
      </rPr>
      <t>'</t>
    </r>
    <r>
      <rPr>
        <sz val="11"/>
        <rFont val="Times New Roman"/>
        <family val="1"/>
        <charset val="204"/>
      </rPr>
      <t>язку з непідтвердженим фінансуванням</t>
    </r>
  </si>
  <si>
    <t>Заходи будуть реалізовані у ІІІ кварталі 2018 року.  Такі терміни реалізації завдань проекту пов’язані із формуванням до 1 вересня 2018 року мережі інклюзивних класів у закладах загальної середньої освіти, а також тим, що основні роботи з ремонтів та обладнання інклюзивних класів та інклюзивних груп у закладах дошкільної освіти проводяться протягом літнього періоду.</t>
  </si>
  <si>
    <t xml:space="preserve">Реалізація проекту неможлива з технічних причин (проходження магістралі газопроводу високого тиску в районі будівництва)   </t>
  </si>
  <si>
    <t xml:space="preserve"> </t>
  </si>
  <si>
    <r>
      <t xml:space="preserve">В стадії виконання. </t>
    </r>
    <r>
      <rPr>
        <sz val="11"/>
        <rFont val="Times New Roman"/>
        <family val="1"/>
        <charset val="204"/>
      </rPr>
      <t>За результатами засідання конкурсної комісії з підготовки та проведення конкурсного відбору суб’єктів МСП, яким буде надано з обласного бюджету часткову компенсацію відсоткових ставок за кредитами для реалізації проектів, що відбулося 02.08.2018, прийнято рішення щодо прийому документів від суб'єктів МСП з 08.08.2018 до 21.09.2018 та проведення 10.10.2018 конкурсного відбору.</t>
    </r>
  </si>
  <si>
    <t xml:space="preserve">Проектно-кошторисна документація та експертиза відсутня у зв'язку з проблемами фінансування. </t>
  </si>
  <si>
    <r>
      <t xml:space="preserve">В стадії виконання. </t>
    </r>
    <r>
      <rPr>
        <sz val="11"/>
        <rFont val="Times New Roman"/>
        <family val="1"/>
        <charset val="204"/>
      </rPr>
      <t>реалізовано проекти "Квітуча громада" за підтримки Українського жіночого фонду, "Відкрита площадка "Примірення" за підтримки ПРООН, встановлено пандуси та велопарковки за підтримки Британської Ради.</t>
    </r>
  </si>
  <si>
    <t xml:space="preserve">Проект з повним комплектом документів надавався на розгляд регіональної комісії з відбору інвестиційних проектів, що можуть реалізовуватися за рахунок коштів ДФРР у 2017 та 2018 роках, але не був відібраний для подальшого подання на розгляд до Мінрегіону. </t>
  </si>
  <si>
    <t>Проводяться підготовчі та організаційні роботи із визначення вимог до виготовлення проекту другої черги капітального ремонту</t>
  </si>
  <si>
    <t>Проводиться робота із залучення коштів МТД.</t>
  </si>
  <si>
    <t>В наявності рішення районних рад про створення 5 опорних навчальних закладів. Процес створення буде завершено після реєстрації створених закладів як юридичних осіб.</t>
  </si>
  <si>
    <r>
      <t xml:space="preserve">В стадії виконання. </t>
    </r>
    <r>
      <rPr>
        <sz val="11"/>
        <rFont val="Times New Roman"/>
        <family val="1"/>
        <charset val="204"/>
      </rPr>
      <t>У м. Сєвєродонецьку проведено 2 бізнес-форуми:
- 27 квітня − Форум регіонального партнерства «Стратегія в дії», в рамках якого проведено тематичну панель «Мандруємо Луганщиною». У заході взяли участь представники місцевої влади, вищих навчальних закладів, громадських об’єднань, суб’єкти туристичної діяльності та гості з міст Івано-Франківська (ГО «Туристична Асоціація Івано-Франківщини») та Києва (ГО «Асоціація індустрії гостинності України»);
- 07 червня - Регіональний форум «Український індустріальний день на Луганщині», у рамках Українського індустріального тижня за підтримки Мінекономрозвитку та Німецького товариства міжнародного співробітництва GIZ. В рамках заходу проведено діалог між бізнесом та органами влади, окреслено можливості співпраці з європейськими партнерами та продемонстровані успішні практики. За результатами заходу розроблено проект Закону України «Про внесення змін до Податкового кодексу України щодо залучення інвестицій у промисловий сектор Луганської області». На проведення заходів кошти з обласного бюджету не виділялись.</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</si>
</sst>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
    <numFmt numFmtId="165" formatCode="0.0000"/>
  </numFmts>
  <fonts count="22" x14ac:knownFonts="1">
    <font>
      <sz val="11"/>
      <color theme="1"/>
      <name val="Calibri"/>
      <family val="2"/>
      <charset val="204"/>
      <scheme val="minor"/>
    </font>
    <font>
      <sz val="11"/>
      <color theme="1"/>
      <name val="Calibri"/>
      <family val="2"/>
      <charset val="204"/>
      <scheme val="minor"/>
    </font>
    <font>
      <sz val="11"/>
      <color rgb="FF9C6500"/>
      <name val="Calibri"/>
      <family val="2"/>
      <charset val="204"/>
      <scheme val="minor"/>
    </font>
    <font>
      <sz val="10"/>
      <name val="Arial Cyr"/>
      <charset val="204"/>
    </font>
    <font>
      <b/>
      <sz val="11"/>
      <name val="Times New Roman"/>
      <family val="1"/>
      <charset val="204"/>
    </font>
    <font>
      <sz val="11"/>
      <name val="Times New Roman"/>
      <family val="1"/>
      <charset val="204"/>
    </font>
    <font>
      <sz val="11"/>
      <name val="Calibri"/>
      <family val="2"/>
      <charset val="204"/>
      <scheme val="minor"/>
    </font>
    <font>
      <sz val="11"/>
      <color rgb="FF000000"/>
      <name val="Times New Roman"/>
      <family val="1"/>
      <charset val="204"/>
    </font>
    <font>
      <sz val="11"/>
      <color theme="1"/>
      <name val="Times New Roman"/>
      <family val="1"/>
      <charset val="204"/>
    </font>
    <font>
      <sz val="11"/>
      <color rgb="FF00B050"/>
      <name val="Times New Roman"/>
      <family val="1"/>
      <charset val="204"/>
    </font>
    <font>
      <sz val="11"/>
      <color rgb="FF00B050"/>
      <name val="Calibri"/>
      <family val="2"/>
      <charset val="204"/>
      <scheme val="minor"/>
    </font>
    <font>
      <b/>
      <sz val="11"/>
      <color theme="1"/>
      <name val="Times New Roman"/>
      <family val="1"/>
      <charset val="204"/>
    </font>
    <font>
      <sz val="11"/>
      <color indexed="8"/>
      <name val="Times New Roman"/>
      <family val="1"/>
      <charset val="204"/>
    </font>
    <font>
      <b/>
      <sz val="11"/>
      <color rgb="FF000000"/>
      <name val="Times New Roman"/>
      <family val="1"/>
      <charset val="204"/>
    </font>
    <font>
      <sz val="11"/>
      <color rgb="FFFF0000"/>
      <name val="Times New Roman"/>
      <family val="1"/>
      <charset val="204"/>
    </font>
    <font>
      <sz val="11"/>
      <name val="Calibri"/>
      <family val="2"/>
      <charset val="204"/>
    </font>
    <font>
      <sz val="14"/>
      <name val="Times New Roman"/>
      <family val="1"/>
      <charset val="204"/>
    </font>
    <font>
      <b/>
      <sz val="14"/>
      <name val="Times New Roman"/>
      <family val="1"/>
      <charset val="204"/>
    </font>
    <font>
      <sz val="20"/>
      <name val="Calibri"/>
      <family val="2"/>
      <charset val="204"/>
      <scheme val="minor"/>
    </font>
    <font>
      <sz val="20"/>
      <name val="Times New Roman"/>
      <family val="1"/>
      <charset val="204"/>
    </font>
    <font>
      <sz val="20"/>
      <color theme="1"/>
      <name val="Calibri"/>
      <family val="2"/>
      <charset val="204"/>
      <scheme val="minor"/>
    </font>
    <font>
      <b/>
      <sz val="20"/>
      <color theme="1"/>
      <name val="Times New Roman"/>
      <family val="1"/>
      <charset val="204"/>
    </font>
  </fonts>
  <fills count="4">
    <fill>
      <patternFill patternType="none"/>
    </fill>
    <fill>
      <patternFill patternType="gray125"/>
    </fill>
    <fill>
      <patternFill patternType="solid">
        <fgColor rgb="FFFFEB9C"/>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cellStyleXfs>
  <cellXfs count="166">
    <xf numFmtId="0" fontId="0" fillId="0" borderId="0" xfId="0"/>
    <xf numFmtId="0" fontId="0" fillId="0" borderId="0" xfId="0" applyFont="1"/>
    <xf numFmtId="0" fontId="0" fillId="3" borderId="0" xfId="0" applyFont="1" applyFill="1"/>
    <xf numFmtId="0" fontId="5" fillId="3" borderId="0" xfId="0" applyFont="1" applyFill="1" applyBorder="1"/>
    <xf numFmtId="0" fontId="5" fillId="3" borderId="0" xfId="0" applyFont="1" applyFill="1"/>
    <xf numFmtId="0" fontId="6" fillId="3" borderId="0" xfId="0" applyFont="1" applyFill="1"/>
    <xf numFmtId="2" fontId="6" fillId="0" borderId="0" xfId="0" applyNumberFormat="1" applyFont="1" applyFill="1"/>
    <xf numFmtId="0" fontId="6" fillId="0" borderId="0" xfId="0" applyFont="1" applyFill="1"/>
    <xf numFmtId="0" fontId="0" fillId="0" borderId="0" xfId="0" applyFont="1" applyFill="1"/>
    <xf numFmtId="0" fontId="4" fillId="0" borderId="1" xfId="0" applyFont="1" applyFill="1" applyBorder="1" applyAlignment="1">
      <alignment horizontal="center" vertical="top" wrapText="1"/>
    </xf>
    <xf numFmtId="0" fontId="5" fillId="0" borderId="0" xfId="0" applyFont="1" applyFill="1" applyBorder="1"/>
    <xf numFmtId="0" fontId="6" fillId="0" borderId="0" xfId="0" applyFont="1" applyFill="1" applyAlignment="1">
      <alignment horizontal="center"/>
    </xf>
    <xf numFmtId="0" fontId="0" fillId="0" borderId="0" xfId="0" applyFont="1" applyFill="1" applyAlignment="1">
      <alignment horizontal="center"/>
    </xf>
    <xf numFmtId="0" fontId="5" fillId="0" borderId="0" xfId="0" applyFont="1" applyFill="1"/>
    <xf numFmtId="0" fontId="4" fillId="0" borderId="3" xfId="0" applyFont="1" applyFill="1" applyBorder="1" applyAlignment="1">
      <alignment horizontal="center" vertical="top"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center"/>
    </xf>
    <xf numFmtId="0" fontId="5" fillId="0" borderId="0" xfId="0" applyFont="1" applyFill="1" applyAlignment="1">
      <alignment horizontal="center"/>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1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vertical="center" wrapText="1"/>
    </xf>
    <xf numFmtId="0" fontId="6" fillId="0" borderId="0" xfId="0" applyFont="1" applyFill="1" applyAlignment="1">
      <alignment vertical="center"/>
    </xf>
    <xf numFmtId="2" fontId="5" fillId="0" borderId="6"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 fontId="5" fillId="0" borderId="6"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5"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xf>
    <xf numFmtId="0" fontId="5" fillId="0" borderId="5" xfId="5"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49" fontId="5" fillId="0" borderId="1" xfId="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2" fontId="5" fillId="0" borderId="1" xfId="4" applyNumberFormat="1" applyFont="1" applyFill="1" applyBorder="1" applyAlignment="1">
      <alignment horizontal="center" vertical="center" wrapText="1"/>
    </xf>
    <xf numFmtId="0" fontId="5" fillId="0" borderId="1" xfId="4" applyFont="1" applyFill="1" applyBorder="1" applyAlignment="1">
      <alignment horizontal="center" vertical="center" wrapText="1"/>
    </xf>
    <xf numFmtId="44" fontId="5" fillId="0" borderId="1" xfId="2"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top" wrapText="1"/>
    </xf>
    <xf numFmtId="0" fontId="8" fillId="0" borderId="1" xfId="0" applyFont="1" applyFill="1" applyBorder="1" applyAlignment="1">
      <alignment horizontal="left" vertical="center" wrapText="1"/>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2" fontId="7"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165"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8" fillId="0" borderId="1" xfId="4" applyNumberFormat="1" applyFont="1" applyFill="1" applyBorder="1" applyAlignment="1">
      <alignment horizontal="center" vertical="center" wrapText="1"/>
    </xf>
    <xf numFmtId="0" fontId="11" fillId="0" borderId="0" xfId="0" applyFont="1" applyFill="1" applyBorder="1" applyAlignment="1"/>
    <xf numFmtId="0" fontId="5" fillId="0" borderId="0" xfId="0" applyFont="1" applyFill="1" applyAlignment="1">
      <alignment wrapText="1"/>
    </xf>
    <xf numFmtId="0" fontId="8" fillId="0" borderId="0" xfId="0" applyFont="1" applyFill="1" applyAlignment="1">
      <alignment vertical="center"/>
    </xf>
    <xf numFmtId="0" fontId="4" fillId="0" borderId="0" xfId="0" applyFont="1" applyFill="1" applyAlignment="1">
      <alignment horizontal="center"/>
    </xf>
    <xf numFmtId="0" fontId="4"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14" fillId="0" borderId="1" xfId="0" applyFont="1" applyFill="1" applyBorder="1" applyAlignment="1">
      <alignment horizontal="left" vertical="top" wrapText="1"/>
    </xf>
    <xf numFmtId="0" fontId="16"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2" fontId="5" fillId="0" borderId="2"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Border="1" applyAlignment="1">
      <alignment horizontal="center" vertical="center" wrapText="1"/>
    </xf>
    <xf numFmtId="49" fontId="5" fillId="0" borderId="2" xfId="4" applyNumberFormat="1" applyFont="1" applyFill="1" applyBorder="1" applyAlignment="1">
      <alignment horizontal="center" vertical="center" wrapText="1"/>
    </xf>
    <xf numFmtId="49" fontId="5" fillId="0" borderId="4" xfId="4"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2" fontId="5" fillId="0" borderId="2" xfId="0" applyNumberFormat="1" applyFont="1" applyFill="1" applyBorder="1" applyAlignment="1">
      <alignment horizontal="center" vertical="center"/>
    </xf>
    <xf numFmtId="2" fontId="5" fillId="0" borderId="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2" fontId="9" fillId="0" borderId="2" xfId="0" applyNumberFormat="1" applyFont="1" applyFill="1" applyBorder="1" applyAlignment="1">
      <alignment horizontal="center" vertical="center"/>
    </xf>
    <xf numFmtId="0" fontId="10" fillId="0" borderId="4" xfId="0" applyFont="1" applyFill="1" applyBorder="1" applyAlignment="1">
      <alignment horizontal="center" vertical="center"/>
    </xf>
    <xf numFmtId="2" fontId="8" fillId="0" borderId="2" xfId="0" applyNumberFormat="1" applyFont="1" applyFill="1" applyBorder="1" applyAlignment="1">
      <alignment horizontal="center" vertical="center"/>
    </xf>
    <xf numFmtId="2" fontId="8" fillId="0" borderId="4" xfId="0" applyNumberFormat="1" applyFont="1" applyFill="1" applyBorder="1" applyAlignment="1">
      <alignment horizontal="center" vertical="center"/>
    </xf>
    <xf numFmtId="0" fontId="5" fillId="0" borderId="2" xfId="5" applyFont="1" applyFill="1" applyBorder="1" applyAlignment="1">
      <alignment horizontal="center" vertical="center" wrapText="1"/>
    </xf>
    <xf numFmtId="0" fontId="5" fillId="0" borderId="4" xfId="5" applyFont="1" applyFill="1" applyBorder="1" applyAlignment="1">
      <alignment horizontal="center" vertical="center" wrapText="1"/>
    </xf>
    <xf numFmtId="16" fontId="5" fillId="0" borderId="2" xfId="0" applyNumberFormat="1" applyFont="1" applyFill="1" applyBorder="1" applyAlignment="1">
      <alignment horizontal="center" vertical="center" wrapText="1"/>
    </xf>
    <xf numFmtId="16"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3" xfId="0" applyFont="1" applyFill="1" applyBorder="1" applyAlignment="1">
      <alignment horizontal="center" vertical="top" wrapText="1"/>
    </xf>
    <xf numFmtId="164" fontId="8" fillId="0" borderId="2"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18" fillId="3" borderId="0" xfId="0" applyFont="1" applyFill="1"/>
    <xf numFmtId="0" fontId="19" fillId="0" borderId="0" xfId="0" applyFont="1" applyFill="1" applyAlignment="1">
      <alignment horizontal="left" wrapText="1"/>
    </xf>
    <xf numFmtId="0" fontId="20" fillId="0" borderId="0" xfId="0" applyFont="1" applyAlignment="1">
      <alignment wrapText="1"/>
    </xf>
    <xf numFmtId="0" fontId="18" fillId="0" borderId="0" xfId="0" applyFont="1" applyFill="1"/>
    <xf numFmtId="0" fontId="21" fillId="0" borderId="0" xfId="0" applyFont="1" applyFill="1" applyBorder="1" applyAlignment="1"/>
    <xf numFmtId="0" fontId="18" fillId="0" borderId="0" xfId="0" applyFont="1" applyFill="1" applyAlignment="1">
      <alignment vertical="center"/>
    </xf>
  </cellXfs>
  <cellStyles count="6">
    <cellStyle name="Денежный" xfId="2" builtinId="4"/>
    <cellStyle name="Нейтральный" xfId="4" builtinId="28"/>
    <cellStyle name="Обычный" xfId="0" builtinId="0"/>
    <cellStyle name="Обычный 2" xfId="5"/>
    <cellStyle name="Процентный" xfId="3" builtinId="5"/>
    <cellStyle name="Финансовый"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46"/>
  <sheetViews>
    <sheetView tabSelected="1" view="pageBreakPreview" topLeftCell="C134" zoomScaleNormal="85" zoomScaleSheetLayoutView="100" workbookViewId="0">
      <selection activeCell="K140" sqref="K140"/>
    </sheetView>
  </sheetViews>
  <sheetFormatPr defaultRowHeight="15" x14ac:dyDescent="0.25"/>
  <cols>
    <col min="1" max="1" width="8.28515625" style="2" hidden="1" customWidth="1"/>
    <col min="2" max="2" width="11.7109375" style="2" hidden="1" customWidth="1"/>
    <col min="3" max="3" width="15.28515625" style="8" customWidth="1"/>
    <col min="4" max="4" width="17" style="8" customWidth="1"/>
    <col min="5" max="5" width="27.85546875" style="12" customWidth="1"/>
    <col min="6" max="6" width="18.5703125" style="12" customWidth="1"/>
    <col min="7" max="8" width="10.7109375" style="8" hidden="1" customWidth="1"/>
    <col min="9" max="9" width="10" style="8" hidden="1" customWidth="1"/>
    <col min="10" max="10" width="10.5703125" style="8" customWidth="1"/>
    <col min="11" max="11" width="12.85546875" style="8" customWidth="1"/>
    <col min="12" max="12" width="15.5703125" style="8" customWidth="1"/>
    <col min="13" max="13" width="12.7109375" style="8" hidden="1" customWidth="1"/>
    <col min="14" max="14" width="12.85546875" style="8" hidden="1" customWidth="1"/>
    <col min="15" max="15" width="21.7109375" style="8" hidden="1" customWidth="1"/>
    <col min="16" max="16" width="12.5703125" style="8" customWidth="1"/>
    <col min="17" max="17" width="11.7109375" style="8" customWidth="1"/>
    <col min="18" max="18" width="13" style="8" customWidth="1"/>
    <col min="19" max="19" width="12.5703125" style="8" customWidth="1"/>
    <col min="20" max="20" width="12.42578125" style="8" customWidth="1"/>
    <col min="21" max="21" width="12.140625" style="8" customWidth="1"/>
    <col min="22" max="22" width="13" style="8" customWidth="1"/>
    <col min="23" max="23" width="10.42578125" style="8" customWidth="1"/>
    <col min="24" max="24" width="11.85546875" style="8" customWidth="1"/>
    <col min="25" max="25" width="11.42578125" style="8" customWidth="1"/>
    <col min="26" max="26" width="12.5703125" style="8" customWidth="1"/>
    <col min="27" max="27" width="43.42578125" style="12" customWidth="1"/>
    <col min="28" max="28" width="25.85546875" style="12" customWidth="1"/>
    <col min="29" max="29" width="19.28515625" style="73" customWidth="1"/>
    <col min="30" max="35" width="9.140625" style="8"/>
    <col min="36" max="16384" width="9.140625" style="1"/>
  </cols>
  <sheetData>
    <row r="1" spans="1:87" s="5" customFormat="1" ht="18.75" x14ac:dyDescent="0.25">
      <c r="C1" s="115"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02"/>
      <c r="AD1" s="10"/>
      <c r="AE1" s="10"/>
      <c r="AF1" s="10"/>
      <c r="AG1" s="10"/>
      <c r="AH1" s="10"/>
      <c r="AI1" s="10"/>
      <c r="AJ1" s="3"/>
      <c r="AK1" s="3"/>
      <c r="AL1" s="3"/>
      <c r="AM1" s="3"/>
      <c r="AN1" s="3"/>
      <c r="AO1" s="3"/>
      <c r="AP1" s="3"/>
      <c r="AQ1" s="3"/>
      <c r="AR1" s="3"/>
      <c r="AS1" s="3"/>
      <c r="AT1" s="3"/>
      <c r="AU1" s="3"/>
      <c r="AV1" s="3"/>
      <c r="AW1" s="3"/>
      <c r="AX1" s="3"/>
      <c r="AY1" s="3"/>
      <c r="AZ1" s="3"/>
      <c r="BA1" s="3"/>
      <c r="BB1" s="3"/>
      <c r="BC1" s="3"/>
      <c r="BD1" s="3"/>
      <c r="BE1" s="3"/>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row>
    <row r="2" spans="1:87" s="5" customFormat="1" ht="18.75" x14ac:dyDescent="0.25">
      <c r="C2" s="116" t="s">
        <v>371</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0"/>
      <c r="AE2" s="10"/>
      <c r="AF2" s="10"/>
      <c r="AG2" s="10"/>
      <c r="AH2" s="10"/>
      <c r="AI2" s="10"/>
      <c r="AJ2" s="3"/>
      <c r="AK2" s="3"/>
      <c r="AL2" s="3"/>
      <c r="AM2" s="3"/>
      <c r="AN2" s="3"/>
      <c r="AO2" s="3"/>
      <c r="AP2" s="3"/>
      <c r="AQ2" s="3"/>
      <c r="AR2" s="3"/>
      <c r="AS2" s="3"/>
      <c r="AT2" s="3"/>
      <c r="AU2" s="3"/>
      <c r="AV2" s="3"/>
      <c r="AW2" s="3"/>
      <c r="AX2" s="3"/>
      <c r="AY2" s="3"/>
      <c r="AZ2" s="3"/>
      <c r="BA2" s="3"/>
      <c r="BB2" s="3"/>
      <c r="BC2" s="3"/>
      <c r="BD2" s="3"/>
      <c r="BE2" s="3"/>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row>
    <row r="3" spans="1:87" s="7" customFormat="1" x14ac:dyDescent="0.25">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row>
    <row r="4" spans="1:87" s="11" customFormat="1" ht="28.5" x14ac:dyDescent="0.25">
      <c r="C4" s="147" t="s">
        <v>254</v>
      </c>
      <c r="D4" s="147" t="s">
        <v>1</v>
      </c>
      <c r="E4" s="147" t="s">
        <v>2</v>
      </c>
      <c r="F4" s="147" t="s">
        <v>3</v>
      </c>
      <c r="G4" s="15" t="s">
        <v>4</v>
      </c>
      <c r="H4" s="16"/>
      <c r="I4" s="17"/>
      <c r="J4" s="149" t="s">
        <v>5</v>
      </c>
      <c r="K4" s="150"/>
      <c r="L4" s="147" t="s">
        <v>255</v>
      </c>
      <c r="M4" s="71">
        <v>2017</v>
      </c>
      <c r="N4" s="71">
        <v>2018</v>
      </c>
      <c r="O4" s="71" t="s">
        <v>312</v>
      </c>
      <c r="P4" s="149" t="s">
        <v>6</v>
      </c>
      <c r="Q4" s="150"/>
      <c r="R4" s="149" t="s">
        <v>7</v>
      </c>
      <c r="S4" s="150"/>
      <c r="T4" s="149" t="s">
        <v>8</v>
      </c>
      <c r="U4" s="150"/>
      <c r="V4" s="149" t="s">
        <v>9</v>
      </c>
      <c r="W4" s="151"/>
      <c r="X4" s="151"/>
      <c r="Y4" s="151"/>
      <c r="Z4" s="150"/>
      <c r="AA4" s="147" t="s">
        <v>10</v>
      </c>
      <c r="AB4" s="147" t="s">
        <v>11</v>
      </c>
      <c r="AC4" s="145" t="s">
        <v>12</v>
      </c>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row>
    <row r="5" spans="1:87" s="11" customFormat="1" ht="57" x14ac:dyDescent="0.25">
      <c r="C5" s="148"/>
      <c r="D5" s="148"/>
      <c r="E5" s="148"/>
      <c r="F5" s="148"/>
      <c r="G5" s="20"/>
      <c r="H5" s="21"/>
      <c r="I5" s="22"/>
      <c r="J5" s="71" t="s">
        <v>13</v>
      </c>
      <c r="K5" s="71" t="s">
        <v>14</v>
      </c>
      <c r="L5" s="148"/>
      <c r="M5" s="14"/>
      <c r="N5" s="14"/>
      <c r="O5" s="14"/>
      <c r="P5" s="71" t="s">
        <v>15</v>
      </c>
      <c r="Q5" s="71" t="s">
        <v>16</v>
      </c>
      <c r="R5" s="71" t="s">
        <v>17</v>
      </c>
      <c r="S5" s="71" t="s">
        <v>18</v>
      </c>
      <c r="T5" s="71" t="s">
        <v>17</v>
      </c>
      <c r="U5" s="71" t="s">
        <v>18</v>
      </c>
      <c r="V5" s="71" t="s">
        <v>253</v>
      </c>
      <c r="W5" s="71" t="s">
        <v>19</v>
      </c>
      <c r="X5" s="71" t="s">
        <v>252</v>
      </c>
      <c r="Y5" s="71" t="s">
        <v>20</v>
      </c>
      <c r="Z5" s="71" t="s">
        <v>21</v>
      </c>
      <c r="AA5" s="148"/>
      <c r="AB5" s="148"/>
      <c r="AC5" s="146"/>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row>
    <row r="6" spans="1:87" s="7" customFormat="1" x14ac:dyDescent="0.25">
      <c r="C6" s="9">
        <v>1</v>
      </c>
      <c r="D6" s="9">
        <v>2</v>
      </c>
      <c r="E6" s="9">
        <v>3</v>
      </c>
      <c r="F6" s="9">
        <v>4</v>
      </c>
      <c r="G6" s="9"/>
      <c r="H6" s="9"/>
      <c r="I6" s="9"/>
      <c r="J6" s="9">
        <v>5</v>
      </c>
      <c r="K6" s="9">
        <v>6</v>
      </c>
      <c r="L6" s="9">
        <v>7</v>
      </c>
      <c r="M6" s="9"/>
      <c r="N6" s="9"/>
      <c r="O6" s="9"/>
      <c r="P6" s="9">
        <v>8</v>
      </c>
      <c r="Q6" s="9">
        <v>9</v>
      </c>
      <c r="R6" s="9">
        <v>10</v>
      </c>
      <c r="S6" s="9">
        <v>11</v>
      </c>
      <c r="T6" s="9">
        <v>12</v>
      </c>
      <c r="U6" s="9">
        <v>13</v>
      </c>
      <c r="V6" s="9">
        <v>14</v>
      </c>
      <c r="W6" s="9">
        <v>15</v>
      </c>
      <c r="X6" s="9">
        <v>16</v>
      </c>
      <c r="Y6" s="9">
        <v>17</v>
      </c>
      <c r="Z6" s="9">
        <v>18</v>
      </c>
      <c r="AA6" s="9">
        <v>19</v>
      </c>
      <c r="AB6" s="9">
        <v>20</v>
      </c>
      <c r="AC6" s="70">
        <v>21</v>
      </c>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s="7" customFormat="1" ht="90" x14ac:dyDescent="0.25">
      <c r="C7" s="23" t="s">
        <v>411</v>
      </c>
      <c r="D7" s="24" t="s">
        <v>258</v>
      </c>
      <c r="E7" s="24" t="s">
        <v>259</v>
      </c>
      <c r="F7" s="24" t="s">
        <v>62</v>
      </c>
      <c r="G7" s="25">
        <v>190000</v>
      </c>
      <c r="H7" s="25">
        <v>70000</v>
      </c>
      <c r="I7" s="25">
        <v>120000</v>
      </c>
      <c r="J7" s="26">
        <v>2018</v>
      </c>
      <c r="K7" s="26">
        <v>2018</v>
      </c>
      <c r="L7" s="27" t="s">
        <v>260</v>
      </c>
      <c r="M7" s="28">
        <v>0</v>
      </c>
      <c r="N7" s="28">
        <v>3000</v>
      </c>
      <c r="O7" s="28">
        <v>3000</v>
      </c>
      <c r="P7" s="28">
        <v>0</v>
      </c>
      <c r="Q7" s="28">
        <v>0</v>
      </c>
      <c r="R7" s="28">
        <v>3000</v>
      </c>
      <c r="S7" s="28">
        <v>0</v>
      </c>
      <c r="T7" s="25">
        <v>3000</v>
      </c>
      <c r="U7" s="28">
        <v>0</v>
      </c>
      <c r="V7" s="26" t="s">
        <v>84</v>
      </c>
      <c r="W7" s="28" t="s">
        <v>64</v>
      </c>
      <c r="X7" s="28">
        <v>100</v>
      </c>
      <c r="Y7" s="26">
        <v>0</v>
      </c>
      <c r="Z7" s="26">
        <v>-100</v>
      </c>
      <c r="AA7" s="69" t="s">
        <v>315</v>
      </c>
      <c r="AB7" s="26" t="s">
        <v>234</v>
      </c>
      <c r="AC7" s="70" t="s">
        <v>369</v>
      </c>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row>
    <row r="8" spans="1:87" s="7" customFormat="1" ht="30" x14ac:dyDescent="0.25">
      <c r="C8" s="138" t="s">
        <v>411</v>
      </c>
      <c r="D8" s="113" t="s">
        <v>69</v>
      </c>
      <c r="E8" s="113" t="s">
        <v>219</v>
      </c>
      <c r="F8" s="113" t="s">
        <v>220</v>
      </c>
      <c r="G8" s="25"/>
      <c r="H8" s="25"/>
      <c r="I8" s="25"/>
      <c r="J8" s="113" t="s">
        <v>330</v>
      </c>
      <c r="K8" s="140">
        <v>2018</v>
      </c>
      <c r="L8" s="113" t="s">
        <v>221</v>
      </c>
      <c r="M8" s="28"/>
      <c r="N8" s="28"/>
      <c r="O8" s="28"/>
      <c r="P8" s="111">
        <v>1414</v>
      </c>
      <c r="Q8" s="111">
        <v>0</v>
      </c>
      <c r="R8" s="111">
        <v>0</v>
      </c>
      <c r="S8" s="111">
        <v>0</v>
      </c>
      <c r="T8" s="111">
        <v>1414</v>
      </c>
      <c r="U8" s="111">
        <v>1414</v>
      </c>
      <c r="V8" s="26" t="s">
        <v>26</v>
      </c>
      <c r="W8" s="28" t="s">
        <v>27</v>
      </c>
      <c r="X8" s="28">
        <v>3</v>
      </c>
      <c r="Y8" s="26">
        <v>0</v>
      </c>
      <c r="Z8" s="26">
        <v>-3</v>
      </c>
      <c r="AA8" s="113" t="s">
        <v>328</v>
      </c>
      <c r="AB8" s="113" t="s">
        <v>243</v>
      </c>
      <c r="AC8" s="113" t="s">
        <v>214</v>
      </c>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row>
    <row r="9" spans="1:87" s="7" customFormat="1" ht="137.25" customHeight="1" x14ac:dyDescent="0.25">
      <c r="B9" s="7">
        <v>1</v>
      </c>
      <c r="C9" s="139"/>
      <c r="D9" s="114"/>
      <c r="E9" s="114"/>
      <c r="F9" s="114"/>
      <c r="G9" s="28">
        <v>60400</v>
      </c>
      <c r="H9" s="28">
        <v>1414</v>
      </c>
      <c r="I9" s="28">
        <v>58986</v>
      </c>
      <c r="J9" s="114"/>
      <c r="K9" s="141"/>
      <c r="L9" s="114"/>
      <c r="M9" s="28"/>
      <c r="N9" s="28"/>
      <c r="O9" s="28"/>
      <c r="P9" s="112"/>
      <c r="Q9" s="112"/>
      <c r="R9" s="112"/>
      <c r="S9" s="112"/>
      <c r="T9" s="112"/>
      <c r="U9" s="112"/>
      <c r="V9" s="26" t="s">
        <v>84</v>
      </c>
      <c r="W9" s="26" t="s">
        <v>64</v>
      </c>
      <c r="X9" s="26">
        <v>100</v>
      </c>
      <c r="Y9" s="26">
        <v>10</v>
      </c>
      <c r="Z9" s="26">
        <v>-90</v>
      </c>
      <c r="AA9" s="114"/>
      <c r="AB9" s="114"/>
      <c r="AC9" s="114"/>
    </row>
    <row r="10" spans="1:87" s="7" customFormat="1" ht="30" x14ac:dyDescent="0.25">
      <c r="C10" s="138" t="s">
        <v>411</v>
      </c>
      <c r="D10" s="113" t="s">
        <v>69</v>
      </c>
      <c r="E10" s="113" t="s">
        <v>222</v>
      </c>
      <c r="F10" s="113" t="s">
        <v>62</v>
      </c>
      <c r="G10" s="28"/>
      <c r="H10" s="28"/>
      <c r="I10" s="28"/>
      <c r="J10" s="113" t="s">
        <v>329</v>
      </c>
      <c r="K10" s="113">
        <v>2018</v>
      </c>
      <c r="L10" s="113" t="s">
        <v>215</v>
      </c>
      <c r="M10" s="28"/>
      <c r="N10" s="28"/>
      <c r="O10" s="28"/>
      <c r="P10" s="152">
        <v>1818100</v>
      </c>
      <c r="Q10" s="154">
        <v>0</v>
      </c>
      <c r="R10" s="154">
        <v>0</v>
      </c>
      <c r="S10" s="134">
        <v>0</v>
      </c>
      <c r="T10" s="154">
        <v>0</v>
      </c>
      <c r="U10" s="134">
        <v>0</v>
      </c>
      <c r="V10" s="26" t="s">
        <v>26</v>
      </c>
      <c r="W10" s="26" t="s">
        <v>27</v>
      </c>
      <c r="X10" s="26">
        <v>1</v>
      </c>
      <c r="Y10" s="26">
        <v>0</v>
      </c>
      <c r="Z10" s="26">
        <v>-1</v>
      </c>
      <c r="AA10" s="113" t="s">
        <v>327</v>
      </c>
      <c r="AB10" s="113" t="s">
        <v>241</v>
      </c>
      <c r="AC10" s="113" t="s">
        <v>214</v>
      </c>
    </row>
    <row r="11" spans="1:87" s="7" customFormat="1" ht="60" x14ac:dyDescent="0.25">
      <c r="A11" s="7">
        <v>2</v>
      </c>
      <c r="B11" s="7">
        <v>2</v>
      </c>
      <c r="C11" s="139"/>
      <c r="D11" s="114"/>
      <c r="E11" s="114"/>
      <c r="F11" s="114"/>
      <c r="G11" s="29">
        <v>1818099.63</v>
      </c>
      <c r="H11" s="29">
        <v>1181764.76</v>
      </c>
      <c r="I11" s="29">
        <v>636334.87</v>
      </c>
      <c r="J11" s="114"/>
      <c r="K11" s="114"/>
      <c r="L11" s="114"/>
      <c r="M11" s="28">
        <v>1181764.76</v>
      </c>
      <c r="N11" s="28">
        <v>636334.87</v>
      </c>
      <c r="O11" s="28">
        <v>1818099.63</v>
      </c>
      <c r="P11" s="153"/>
      <c r="Q11" s="155"/>
      <c r="R11" s="155"/>
      <c r="S11" s="135"/>
      <c r="T11" s="155"/>
      <c r="U11" s="135"/>
      <c r="V11" s="26" t="s">
        <v>84</v>
      </c>
      <c r="W11" s="26" t="s">
        <v>64</v>
      </c>
      <c r="X11" s="26">
        <v>100</v>
      </c>
      <c r="Y11" s="26">
        <v>70</v>
      </c>
      <c r="Z11" s="30" t="s">
        <v>343</v>
      </c>
      <c r="AA11" s="114"/>
      <c r="AB11" s="114"/>
      <c r="AC11" s="158"/>
    </row>
    <row r="12" spans="1:87" s="7" customFormat="1" ht="105" x14ac:dyDescent="0.25">
      <c r="A12" s="7">
        <v>3</v>
      </c>
      <c r="B12" s="7">
        <v>3</v>
      </c>
      <c r="C12" s="23" t="s">
        <v>411</v>
      </c>
      <c r="D12" s="26" t="s">
        <v>69</v>
      </c>
      <c r="E12" s="26" t="s">
        <v>71</v>
      </c>
      <c r="F12" s="26" t="s">
        <v>70</v>
      </c>
      <c r="G12" s="29">
        <v>16000</v>
      </c>
      <c r="H12" s="29">
        <v>16000</v>
      </c>
      <c r="I12" s="29">
        <v>0</v>
      </c>
      <c r="J12" s="26" t="s">
        <v>330</v>
      </c>
      <c r="K12" s="26">
        <v>2018</v>
      </c>
      <c r="L12" s="26" t="s">
        <v>44</v>
      </c>
      <c r="M12" s="28">
        <v>0</v>
      </c>
      <c r="N12" s="28">
        <v>16000</v>
      </c>
      <c r="O12" s="28">
        <v>16000</v>
      </c>
      <c r="P12" s="28">
        <v>9336.58</v>
      </c>
      <c r="Q12" s="28">
        <v>0</v>
      </c>
      <c r="R12" s="28">
        <v>6471.04</v>
      </c>
      <c r="S12" s="28">
        <v>552.43700000000001</v>
      </c>
      <c r="T12" s="28">
        <v>9336.58</v>
      </c>
      <c r="U12" s="31">
        <f>2897.54+S12</f>
        <v>3449.9769999999999</v>
      </c>
      <c r="V12" s="32" t="s">
        <v>110</v>
      </c>
      <c r="W12" s="26" t="s">
        <v>27</v>
      </c>
      <c r="X12" s="26">
        <v>2</v>
      </c>
      <c r="Y12" s="32">
        <v>0</v>
      </c>
      <c r="Z12" s="32">
        <v>-2</v>
      </c>
      <c r="AA12" s="69" t="s">
        <v>322</v>
      </c>
      <c r="AB12" s="95" t="s">
        <v>384</v>
      </c>
      <c r="AC12" s="26" t="s">
        <v>76</v>
      </c>
    </row>
    <row r="13" spans="1:87" s="7" customFormat="1" ht="30" x14ac:dyDescent="0.25">
      <c r="C13" s="138" t="s">
        <v>411</v>
      </c>
      <c r="D13" s="113" t="s">
        <v>69</v>
      </c>
      <c r="E13" s="113" t="s">
        <v>147</v>
      </c>
      <c r="F13" s="113" t="s">
        <v>62</v>
      </c>
      <c r="G13" s="29"/>
      <c r="H13" s="29"/>
      <c r="I13" s="29"/>
      <c r="J13" s="113" t="s">
        <v>329</v>
      </c>
      <c r="K13" s="140">
        <v>2018</v>
      </c>
      <c r="L13" s="113" t="s">
        <v>372</v>
      </c>
      <c r="M13" s="28"/>
      <c r="N13" s="28"/>
      <c r="O13" s="28"/>
      <c r="P13" s="123">
        <v>25545.93</v>
      </c>
      <c r="Q13" s="123">
        <v>12996.7</v>
      </c>
      <c r="R13" s="123">
        <v>12996.7</v>
      </c>
      <c r="S13" s="123">
        <v>3182.99</v>
      </c>
      <c r="T13" s="123">
        <v>12996.7</v>
      </c>
      <c r="U13" s="123">
        <v>8771.23</v>
      </c>
      <c r="V13" s="26" t="s">
        <v>110</v>
      </c>
      <c r="W13" s="26" t="s">
        <v>27</v>
      </c>
      <c r="X13" s="70">
        <v>12</v>
      </c>
      <c r="Y13" s="70">
        <v>8</v>
      </c>
      <c r="Z13" s="70">
        <v>-4</v>
      </c>
      <c r="AA13" s="119" t="s">
        <v>374</v>
      </c>
      <c r="AB13" s="113"/>
      <c r="AC13" s="113" t="s">
        <v>148</v>
      </c>
    </row>
    <row r="14" spans="1:87" s="7" customFormat="1" ht="45" x14ac:dyDescent="0.25">
      <c r="A14" s="7">
        <v>5</v>
      </c>
      <c r="B14" s="7">
        <v>5</v>
      </c>
      <c r="C14" s="139"/>
      <c r="D14" s="114"/>
      <c r="E14" s="114"/>
      <c r="F14" s="114"/>
      <c r="G14" s="29">
        <v>37911.980000000003</v>
      </c>
      <c r="H14" s="29">
        <v>37911.980000000003</v>
      </c>
      <c r="I14" s="29">
        <v>0</v>
      </c>
      <c r="J14" s="114"/>
      <c r="K14" s="141"/>
      <c r="L14" s="114"/>
      <c r="M14" s="28">
        <v>37911.980000000003</v>
      </c>
      <c r="N14" s="28">
        <v>0</v>
      </c>
      <c r="O14" s="28">
        <v>37911.980000000003</v>
      </c>
      <c r="P14" s="124"/>
      <c r="Q14" s="124"/>
      <c r="R14" s="124"/>
      <c r="S14" s="124"/>
      <c r="T14" s="124"/>
      <c r="U14" s="124"/>
      <c r="V14" s="26" t="s">
        <v>336</v>
      </c>
      <c r="W14" s="26" t="s">
        <v>64</v>
      </c>
      <c r="X14" s="26">
        <v>100</v>
      </c>
      <c r="Y14" s="34">
        <f>U13/T13*100</f>
        <v>67.48813160263758</v>
      </c>
      <c r="Z14" s="34">
        <f>Y14-X14</f>
        <v>-32.51186839736242</v>
      </c>
      <c r="AA14" s="120"/>
      <c r="AB14" s="114"/>
      <c r="AC14" s="158"/>
    </row>
    <row r="15" spans="1:87" s="7" customFormat="1" ht="120" x14ac:dyDescent="0.25">
      <c r="A15" s="7">
        <v>6</v>
      </c>
      <c r="B15" s="7">
        <v>6</v>
      </c>
      <c r="C15" s="23" t="s">
        <v>264</v>
      </c>
      <c r="D15" s="26" t="s">
        <v>69</v>
      </c>
      <c r="E15" s="26" t="s">
        <v>172</v>
      </c>
      <c r="F15" s="26" t="s">
        <v>173</v>
      </c>
      <c r="G15" s="29">
        <v>56963</v>
      </c>
      <c r="H15" s="29">
        <v>200</v>
      </c>
      <c r="I15" s="29">
        <v>56763</v>
      </c>
      <c r="J15" s="70">
        <v>2018</v>
      </c>
      <c r="K15" s="70">
        <v>2018</v>
      </c>
      <c r="L15" s="26" t="s">
        <v>174</v>
      </c>
      <c r="M15" s="28">
        <v>200</v>
      </c>
      <c r="N15" s="28">
        <v>56763</v>
      </c>
      <c r="O15" s="28">
        <v>56963</v>
      </c>
      <c r="P15" s="29">
        <v>0</v>
      </c>
      <c r="Q15" s="70">
        <v>0</v>
      </c>
      <c r="R15" s="25">
        <v>0</v>
      </c>
      <c r="S15" s="70">
        <v>0</v>
      </c>
      <c r="T15" s="25">
        <v>0</v>
      </c>
      <c r="U15" s="70">
        <v>0</v>
      </c>
      <c r="V15" s="26" t="s">
        <v>175</v>
      </c>
      <c r="W15" s="70" t="s">
        <v>176</v>
      </c>
      <c r="X15" s="70">
        <v>7</v>
      </c>
      <c r="Y15" s="70">
        <v>0</v>
      </c>
      <c r="Z15" s="70">
        <v>-7</v>
      </c>
      <c r="AA15" s="26" t="s">
        <v>419</v>
      </c>
      <c r="AB15" s="26" t="s">
        <v>367</v>
      </c>
      <c r="AC15" s="26" t="s">
        <v>370</v>
      </c>
    </row>
    <row r="16" spans="1:87" s="7" customFormat="1" ht="120" x14ac:dyDescent="0.25">
      <c r="A16" s="7">
        <v>7</v>
      </c>
      <c r="B16" s="7">
        <v>7</v>
      </c>
      <c r="C16" s="23" t="s">
        <v>264</v>
      </c>
      <c r="D16" s="26" t="s">
        <v>69</v>
      </c>
      <c r="E16" s="26" t="s">
        <v>177</v>
      </c>
      <c r="F16" s="26" t="s">
        <v>173</v>
      </c>
      <c r="G16" s="29">
        <v>23360</v>
      </c>
      <c r="H16" s="29">
        <v>23360</v>
      </c>
      <c r="I16" s="29">
        <v>0</v>
      </c>
      <c r="J16" s="26">
        <v>2018</v>
      </c>
      <c r="K16" s="70">
        <v>2018</v>
      </c>
      <c r="L16" s="26" t="s">
        <v>44</v>
      </c>
      <c r="M16" s="28">
        <v>23360</v>
      </c>
      <c r="N16" s="28">
        <v>0</v>
      </c>
      <c r="O16" s="28">
        <v>23360</v>
      </c>
      <c r="P16" s="28">
        <v>0</v>
      </c>
      <c r="Q16" s="26">
        <v>0</v>
      </c>
      <c r="R16" s="25">
        <v>0</v>
      </c>
      <c r="S16" s="26">
        <v>0</v>
      </c>
      <c r="T16" s="25">
        <v>0</v>
      </c>
      <c r="U16" s="26">
        <v>0</v>
      </c>
      <c r="V16" s="26" t="s">
        <v>175</v>
      </c>
      <c r="W16" s="26" t="s">
        <v>176</v>
      </c>
      <c r="X16" s="26">
        <v>2</v>
      </c>
      <c r="Y16" s="26">
        <v>0</v>
      </c>
      <c r="Z16" s="26">
        <v>-2</v>
      </c>
      <c r="AA16" s="26" t="s">
        <v>419</v>
      </c>
      <c r="AB16" s="74" t="s">
        <v>367</v>
      </c>
      <c r="AC16" s="26" t="s">
        <v>370</v>
      </c>
    </row>
    <row r="17" spans="1:29" s="7" customFormat="1" ht="120" x14ac:dyDescent="0.25">
      <c r="A17" s="7">
        <v>8</v>
      </c>
      <c r="B17" s="7">
        <v>8</v>
      </c>
      <c r="C17" s="23" t="s">
        <v>411</v>
      </c>
      <c r="D17" s="26" t="s">
        <v>69</v>
      </c>
      <c r="E17" s="26" t="s">
        <v>178</v>
      </c>
      <c r="F17" s="26" t="s">
        <v>173</v>
      </c>
      <c r="G17" s="29">
        <v>28619.5</v>
      </c>
      <c r="H17" s="29">
        <v>28619.5</v>
      </c>
      <c r="I17" s="29">
        <v>0</v>
      </c>
      <c r="J17" s="26" t="s">
        <v>329</v>
      </c>
      <c r="K17" s="70">
        <v>2018</v>
      </c>
      <c r="L17" s="26" t="s">
        <v>44</v>
      </c>
      <c r="M17" s="28">
        <v>0</v>
      </c>
      <c r="N17" s="28">
        <v>28619.5</v>
      </c>
      <c r="O17" s="28">
        <v>28619.5</v>
      </c>
      <c r="P17" s="28">
        <v>0</v>
      </c>
      <c r="Q17" s="26">
        <v>0</v>
      </c>
      <c r="R17" s="25">
        <v>0</v>
      </c>
      <c r="S17" s="26">
        <v>0</v>
      </c>
      <c r="T17" s="25">
        <v>0</v>
      </c>
      <c r="U17" s="26">
        <v>0</v>
      </c>
      <c r="V17" s="26" t="s">
        <v>175</v>
      </c>
      <c r="W17" s="26" t="s">
        <v>176</v>
      </c>
      <c r="X17" s="26">
        <v>1.5</v>
      </c>
      <c r="Y17" s="26">
        <v>0</v>
      </c>
      <c r="Z17" s="26">
        <v>-1.5</v>
      </c>
      <c r="AA17" s="26" t="s">
        <v>419</v>
      </c>
      <c r="AB17" s="74" t="s">
        <v>367</v>
      </c>
      <c r="AC17" s="26" t="s">
        <v>370</v>
      </c>
    </row>
    <row r="18" spans="1:29" s="35" customFormat="1" ht="120" x14ac:dyDescent="0.25">
      <c r="A18" s="7">
        <v>9</v>
      </c>
      <c r="B18" s="7">
        <v>9</v>
      </c>
      <c r="C18" s="23" t="s">
        <v>411</v>
      </c>
      <c r="D18" s="26" t="s">
        <v>69</v>
      </c>
      <c r="E18" s="26" t="s">
        <v>179</v>
      </c>
      <c r="F18" s="26" t="s">
        <v>173</v>
      </c>
      <c r="G18" s="28">
        <v>10888.39</v>
      </c>
      <c r="H18" s="28">
        <v>10888.39</v>
      </c>
      <c r="I18" s="28">
        <v>0</v>
      </c>
      <c r="J18" s="26">
        <v>2018</v>
      </c>
      <c r="K18" s="70">
        <v>2018</v>
      </c>
      <c r="L18" s="26" t="s">
        <v>44</v>
      </c>
      <c r="M18" s="28" t="s">
        <v>313</v>
      </c>
      <c r="N18" s="28">
        <v>0</v>
      </c>
      <c r="O18" s="28">
        <v>10888.39</v>
      </c>
      <c r="P18" s="28">
        <v>10670</v>
      </c>
      <c r="Q18" s="26">
        <v>0</v>
      </c>
      <c r="R18" s="80">
        <v>0</v>
      </c>
      <c r="S18" s="26">
        <v>0</v>
      </c>
      <c r="T18" s="80">
        <v>10670</v>
      </c>
      <c r="U18" s="26">
        <v>0</v>
      </c>
      <c r="V18" s="26" t="s">
        <v>175</v>
      </c>
      <c r="W18" s="26" t="s">
        <v>176</v>
      </c>
      <c r="X18" s="26">
        <v>1</v>
      </c>
      <c r="Y18" s="26">
        <v>0</v>
      </c>
      <c r="Z18" s="26">
        <v>-1</v>
      </c>
      <c r="AA18" s="74" t="s">
        <v>419</v>
      </c>
      <c r="AB18" s="74" t="s">
        <v>367</v>
      </c>
      <c r="AC18" s="26" t="s">
        <v>370</v>
      </c>
    </row>
    <row r="19" spans="1:29" s="7" customFormat="1" ht="120" x14ac:dyDescent="0.25">
      <c r="A19" s="7">
        <v>10</v>
      </c>
      <c r="B19" s="7">
        <v>10</v>
      </c>
      <c r="C19" s="23" t="s">
        <v>411</v>
      </c>
      <c r="D19" s="26" t="s">
        <v>69</v>
      </c>
      <c r="E19" s="26" t="s">
        <v>180</v>
      </c>
      <c r="F19" s="26" t="s">
        <v>173</v>
      </c>
      <c r="G19" s="29">
        <v>34230</v>
      </c>
      <c r="H19" s="29">
        <v>34230</v>
      </c>
      <c r="I19" s="29">
        <v>0</v>
      </c>
      <c r="J19" s="26">
        <v>2018</v>
      </c>
      <c r="K19" s="70">
        <v>2018</v>
      </c>
      <c r="L19" s="26" t="s">
        <v>44</v>
      </c>
      <c r="M19" s="28">
        <v>34230</v>
      </c>
      <c r="N19" s="28">
        <v>0</v>
      </c>
      <c r="O19" s="28">
        <v>34230</v>
      </c>
      <c r="P19" s="28">
        <v>32442.400000000001</v>
      </c>
      <c r="Q19" s="26">
        <v>0</v>
      </c>
      <c r="R19" s="25">
        <v>0</v>
      </c>
      <c r="S19" s="26">
        <v>0</v>
      </c>
      <c r="T19" s="25">
        <v>32442.400000000001</v>
      </c>
      <c r="U19" s="26">
        <v>0</v>
      </c>
      <c r="V19" s="26" t="s">
        <v>175</v>
      </c>
      <c r="W19" s="26" t="s">
        <v>176</v>
      </c>
      <c r="X19" s="26">
        <v>3</v>
      </c>
      <c r="Y19" s="26">
        <v>0</v>
      </c>
      <c r="Z19" s="26">
        <v>-3</v>
      </c>
      <c r="AA19" s="74" t="s">
        <v>419</v>
      </c>
      <c r="AB19" s="74" t="s">
        <v>367</v>
      </c>
      <c r="AC19" s="26" t="s">
        <v>370</v>
      </c>
    </row>
    <row r="20" spans="1:29" s="7" customFormat="1" ht="105" x14ac:dyDescent="0.25">
      <c r="A20" s="7">
        <v>11</v>
      </c>
      <c r="B20" s="7">
        <v>11</v>
      </c>
      <c r="C20" s="23" t="s">
        <v>411</v>
      </c>
      <c r="D20" s="26" t="s">
        <v>69</v>
      </c>
      <c r="E20" s="26" t="s">
        <v>181</v>
      </c>
      <c r="F20" s="26" t="s">
        <v>173</v>
      </c>
      <c r="G20" s="29">
        <v>25000</v>
      </c>
      <c r="H20" s="29">
        <v>25000</v>
      </c>
      <c r="I20" s="29">
        <v>0</v>
      </c>
      <c r="J20" s="26" t="s">
        <v>329</v>
      </c>
      <c r="K20" s="70">
        <v>2018</v>
      </c>
      <c r="L20" s="26" t="s">
        <v>120</v>
      </c>
      <c r="M20" s="28">
        <v>25000</v>
      </c>
      <c r="N20" s="28">
        <v>0</v>
      </c>
      <c r="O20" s="28">
        <v>25000</v>
      </c>
      <c r="P20" s="28" t="s">
        <v>376</v>
      </c>
      <c r="Q20" s="26">
        <v>0</v>
      </c>
      <c r="R20" s="25">
        <v>5799</v>
      </c>
      <c r="S20" s="26">
        <v>0</v>
      </c>
      <c r="T20" s="25">
        <v>16599</v>
      </c>
      <c r="U20" s="26">
        <v>7000</v>
      </c>
      <c r="V20" s="26" t="s">
        <v>175</v>
      </c>
      <c r="W20" s="26" t="s">
        <v>176</v>
      </c>
      <c r="X20" s="26">
        <v>3</v>
      </c>
      <c r="Y20" s="26">
        <v>0.86</v>
      </c>
      <c r="Z20" s="26">
        <v>-2.14</v>
      </c>
      <c r="AA20" s="26" t="s">
        <v>418</v>
      </c>
      <c r="AB20" s="26" t="s">
        <v>377</v>
      </c>
      <c r="AC20" s="26" t="s">
        <v>370</v>
      </c>
    </row>
    <row r="21" spans="1:29" s="7" customFormat="1" ht="105" x14ac:dyDescent="0.25">
      <c r="A21" s="7">
        <v>12</v>
      </c>
      <c r="B21" s="7">
        <v>12</v>
      </c>
      <c r="C21" s="23" t="s">
        <v>411</v>
      </c>
      <c r="D21" s="26" t="s">
        <v>69</v>
      </c>
      <c r="E21" s="26" t="s">
        <v>182</v>
      </c>
      <c r="F21" s="26" t="s">
        <v>173</v>
      </c>
      <c r="G21" s="29">
        <v>27000</v>
      </c>
      <c r="H21" s="29">
        <v>27000</v>
      </c>
      <c r="I21" s="29">
        <v>0</v>
      </c>
      <c r="J21" s="26">
        <v>2018</v>
      </c>
      <c r="K21" s="70">
        <v>2018</v>
      </c>
      <c r="L21" s="26" t="s">
        <v>174</v>
      </c>
      <c r="M21" s="28">
        <v>0</v>
      </c>
      <c r="N21" s="28">
        <v>27000</v>
      </c>
      <c r="O21" s="28">
        <v>27000</v>
      </c>
      <c r="P21" s="28">
        <v>0</v>
      </c>
      <c r="Q21" s="26">
        <v>0</v>
      </c>
      <c r="R21" s="25">
        <v>0</v>
      </c>
      <c r="S21" s="26">
        <v>0</v>
      </c>
      <c r="T21" s="25">
        <v>0</v>
      </c>
      <c r="U21" s="26">
        <v>0</v>
      </c>
      <c r="V21" s="26" t="s">
        <v>175</v>
      </c>
      <c r="W21" s="26" t="s">
        <v>176</v>
      </c>
      <c r="X21" s="26">
        <v>6</v>
      </c>
      <c r="Y21" s="26">
        <v>0</v>
      </c>
      <c r="Z21" s="26">
        <v>-6</v>
      </c>
      <c r="AA21" s="74" t="s">
        <v>419</v>
      </c>
      <c r="AB21" s="74" t="s">
        <v>367</v>
      </c>
      <c r="AC21" s="26" t="s">
        <v>370</v>
      </c>
    </row>
    <row r="22" spans="1:29" s="7" customFormat="1" ht="135" x14ac:dyDescent="0.25">
      <c r="A22" s="7">
        <v>14</v>
      </c>
      <c r="B22" s="7">
        <v>14</v>
      </c>
      <c r="C22" s="23" t="s">
        <v>411</v>
      </c>
      <c r="D22" s="26" t="s">
        <v>69</v>
      </c>
      <c r="E22" s="26" t="s">
        <v>184</v>
      </c>
      <c r="F22" s="26" t="s">
        <v>173</v>
      </c>
      <c r="G22" s="29">
        <v>12300</v>
      </c>
      <c r="H22" s="29">
        <v>12300</v>
      </c>
      <c r="I22" s="29">
        <v>0</v>
      </c>
      <c r="J22" s="26" t="s">
        <v>329</v>
      </c>
      <c r="K22" s="70">
        <v>2018</v>
      </c>
      <c r="L22" s="26" t="s">
        <v>44</v>
      </c>
      <c r="M22" s="28">
        <v>12300</v>
      </c>
      <c r="N22" s="28">
        <v>0</v>
      </c>
      <c r="O22" s="28">
        <v>12300</v>
      </c>
      <c r="P22" s="26">
        <v>11950.1</v>
      </c>
      <c r="Q22" s="26">
        <v>0</v>
      </c>
      <c r="R22" s="25">
        <v>8500</v>
      </c>
      <c r="S22" s="26">
        <v>0</v>
      </c>
      <c r="T22" s="25">
        <v>11950.1</v>
      </c>
      <c r="U22" s="26">
        <v>5237.2</v>
      </c>
      <c r="V22" s="26" t="s">
        <v>175</v>
      </c>
      <c r="W22" s="26" t="s">
        <v>176</v>
      </c>
      <c r="X22" s="26">
        <v>2</v>
      </c>
      <c r="Y22" s="26">
        <v>1</v>
      </c>
      <c r="Z22" s="26">
        <v>-1</v>
      </c>
      <c r="AA22" s="69" t="s">
        <v>322</v>
      </c>
      <c r="AB22" s="26" t="s">
        <v>378</v>
      </c>
      <c r="AC22" s="26" t="s">
        <v>370</v>
      </c>
    </row>
    <row r="23" spans="1:29" s="7" customFormat="1" ht="135" x14ac:dyDescent="0.25">
      <c r="A23" s="7">
        <v>16</v>
      </c>
      <c r="B23" s="7">
        <v>16</v>
      </c>
      <c r="C23" s="23" t="s">
        <v>411</v>
      </c>
      <c r="D23" s="26" t="s">
        <v>69</v>
      </c>
      <c r="E23" s="26" t="s">
        <v>185</v>
      </c>
      <c r="F23" s="26" t="s">
        <v>173</v>
      </c>
      <c r="G23" s="29">
        <v>10500</v>
      </c>
      <c r="H23" s="29">
        <v>10500</v>
      </c>
      <c r="I23" s="29">
        <v>0</v>
      </c>
      <c r="J23" s="26" t="s">
        <v>329</v>
      </c>
      <c r="K23" s="70">
        <v>2018</v>
      </c>
      <c r="L23" s="26" t="s">
        <v>44</v>
      </c>
      <c r="M23" s="28">
        <v>0</v>
      </c>
      <c r="N23" s="28">
        <v>10500</v>
      </c>
      <c r="O23" s="28">
        <v>10500</v>
      </c>
      <c r="P23" s="28">
        <v>9321.9</v>
      </c>
      <c r="Q23" s="26">
        <v>0</v>
      </c>
      <c r="R23" s="25">
        <v>0</v>
      </c>
      <c r="S23" s="26">
        <v>0</v>
      </c>
      <c r="T23" s="25">
        <v>9321.9</v>
      </c>
      <c r="U23" s="26">
        <v>58.96</v>
      </c>
      <c r="V23" s="26" t="s">
        <v>175</v>
      </c>
      <c r="W23" s="26" t="s">
        <v>176</v>
      </c>
      <c r="X23" s="26">
        <v>2</v>
      </c>
      <c r="Y23" s="26">
        <v>0</v>
      </c>
      <c r="Z23" s="26">
        <v>-2</v>
      </c>
      <c r="AA23" s="74" t="s">
        <v>419</v>
      </c>
      <c r="AB23" s="74" t="s">
        <v>367</v>
      </c>
      <c r="AC23" s="26" t="s">
        <v>370</v>
      </c>
    </row>
    <row r="24" spans="1:29" s="7" customFormat="1" ht="250.5" customHeight="1" x14ac:dyDescent="0.25">
      <c r="A24" s="7">
        <v>17</v>
      </c>
      <c r="B24" s="7">
        <v>17</v>
      </c>
      <c r="C24" s="23" t="s">
        <v>411</v>
      </c>
      <c r="D24" s="26" t="s">
        <v>69</v>
      </c>
      <c r="E24" s="26" t="s">
        <v>186</v>
      </c>
      <c r="F24" s="26" t="s">
        <v>173</v>
      </c>
      <c r="G24" s="29">
        <v>12821.3</v>
      </c>
      <c r="H24" s="29">
        <v>12821.3</v>
      </c>
      <c r="I24" s="29">
        <v>0</v>
      </c>
      <c r="J24" s="26" t="s">
        <v>329</v>
      </c>
      <c r="K24" s="26">
        <v>2018</v>
      </c>
      <c r="L24" s="26" t="s">
        <v>187</v>
      </c>
      <c r="M24" s="28">
        <v>12821.3</v>
      </c>
      <c r="N24" s="28">
        <v>0</v>
      </c>
      <c r="O24" s="28">
        <v>12821.3</v>
      </c>
      <c r="P24" s="26">
        <v>12821.25</v>
      </c>
      <c r="Q24" s="26">
        <v>0</v>
      </c>
      <c r="R24" s="25">
        <v>10000</v>
      </c>
      <c r="S24" s="26">
        <v>0</v>
      </c>
      <c r="T24" s="25">
        <v>12821.25</v>
      </c>
      <c r="U24" s="26">
        <v>4061.37</v>
      </c>
      <c r="V24" s="26" t="s">
        <v>175</v>
      </c>
      <c r="W24" s="26" t="s">
        <v>176</v>
      </c>
      <c r="X24" s="26">
        <v>3</v>
      </c>
      <c r="Y24" s="26">
        <v>1</v>
      </c>
      <c r="Z24" s="26">
        <v>-2</v>
      </c>
      <c r="AA24" s="69" t="s">
        <v>322</v>
      </c>
      <c r="AB24" s="26" t="s">
        <v>378</v>
      </c>
      <c r="AC24" s="26" t="s">
        <v>370</v>
      </c>
    </row>
    <row r="25" spans="1:29" s="7" customFormat="1" ht="135" x14ac:dyDescent="0.25">
      <c r="A25" s="7">
        <v>18</v>
      </c>
      <c r="B25" s="7">
        <v>18</v>
      </c>
      <c r="C25" s="23" t="s">
        <v>411</v>
      </c>
      <c r="D25" s="26" t="s">
        <v>69</v>
      </c>
      <c r="E25" s="26" t="s">
        <v>188</v>
      </c>
      <c r="F25" s="26" t="s">
        <v>173</v>
      </c>
      <c r="G25" s="29">
        <v>9998.7999999999993</v>
      </c>
      <c r="H25" s="29">
        <v>9748.7999999999993</v>
      </c>
      <c r="I25" s="29">
        <v>250</v>
      </c>
      <c r="J25" s="26">
        <v>2018</v>
      </c>
      <c r="K25" s="26">
        <v>2018</v>
      </c>
      <c r="L25" s="26" t="s">
        <v>189</v>
      </c>
      <c r="M25" s="28">
        <v>250</v>
      </c>
      <c r="N25" s="28">
        <v>9748.7999999999993</v>
      </c>
      <c r="O25" s="28">
        <v>9998.7999999999993</v>
      </c>
      <c r="P25" s="28">
        <v>0</v>
      </c>
      <c r="Q25" s="26">
        <v>0</v>
      </c>
      <c r="R25" s="25">
        <v>0</v>
      </c>
      <c r="S25" s="26">
        <v>0</v>
      </c>
      <c r="T25" s="25">
        <v>0</v>
      </c>
      <c r="U25" s="26">
        <v>0</v>
      </c>
      <c r="V25" s="26" t="s">
        <v>175</v>
      </c>
      <c r="W25" s="26" t="s">
        <v>176</v>
      </c>
      <c r="X25" s="26">
        <v>2</v>
      </c>
      <c r="Y25" s="26">
        <v>0</v>
      </c>
      <c r="Z25" s="26">
        <v>-2</v>
      </c>
      <c r="AA25" s="74" t="s">
        <v>419</v>
      </c>
      <c r="AB25" s="74" t="s">
        <v>367</v>
      </c>
      <c r="AC25" s="26" t="s">
        <v>370</v>
      </c>
    </row>
    <row r="26" spans="1:29" s="7" customFormat="1" ht="124.5" customHeight="1" x14ac:dyDescent="0.25">
      <c r="A26" s="7">
        <v>20</v>
      </c>
      <c r="B26" s="7">
        <v>20</v>
      </c>
      <c r="C26" s="23" t="s">
        <v>411</v>
      </c>
      <c r="D26" s="26" t="s">
        <v>69</v>
      </c>
      <c r="E26" s="26" t="s">
        <v>191</v>
      </c>
      <c r="F26" s="26" t="s">
        <v>173</v>
      </c>
      <c r="G26" s="29">
        <v>24921</v>
      </c>
      <c r="H26" s="29">
        <v>24921</v>
      </c>
      <c r="I26" s="29">
        <v>0</v>
      </c>
      <c r="J26" s="26" t="s">
        <v>329</v>
      </c>
      <c r="K26" s="26">
        <v>2018</v>
      </c>
      <c r="L26" s="26" t="s">
        <v>174</v>
      </c>
      <c r="M26" s="28">
        <v>0</v>
      </c>
      <c r="N26" s="28">
        <v>24921</v>
      </c>
      <c r="O26" s="28">
        <v>24921</v>
      </c>
      <c r="P26" s="28">
        <v>22500</v>
      </c>
      <c r="Q26" s="28">
        <v>0</v>
      </c>
      <c r="R26" s="25">
        <v>1700</v>
      </c>
      <c r="S26" s="26">
        <v>0</v>
      </c>
      <c r="T26" s="25">
        <v>22500</v>
      </c>
      <c r="U26" s="28">
        <v>19481.490000000002</v>
      </c>
      <c r="V26" s="26" t="s">
        <v>175</v>
      </c>
      <c r="W26" s="26" t="s">
        <v>176</v>
      </c>
      <c r="X26" s="26">
        <v>3</v>
      </c>
      <c r="Y26" s="26">
        <v>0</v>
      </c>
      <c r="Z26" s="26">
        <v>-3</v>
      </c>
      <c r="AA26" s="69" t="s">
        <v>322</v>
      </c>
      <c r="AB26" s="26" t="s">
        <v>379</v>
      </c>
      <c r="AC26" s="26" t="s">
        <v>370</v>
      </c>
    </row>
    <row r="27" spans="1:29" s="7" customFormat="1" ht="129" customHeight="1" x14ac:dyDescent="0.25">
      <c r="A27" s="7">
        <v>21</v>
      </c>
      <c r="B27" s="7">
        <v>21</v>
      </c>
      <c r="C27" s="23" t="s">
        <v>411</v>
      </c>
      <c r="D27" s="26" t="s">
        <v>69</v>
      </c>
      <c r="E27" s="26" t="s">
        <v>192</v>
      </c>
      <c r="F27" s="26" t="s">
        <v>173</v>
      </c>
      <c r="G27" s="29">
        <v>13506.9</v>
      </c>
      <c r="H27" s="29">
        <v>13506.9</v>
      </c>
      <c r="I27" s="29">
        <v>0</v>
      </c>
      <c r="J27" s="26" t="s">
        <v>329</v>
      </c>
      <c r="K27" s="70">
        <v>2018</v>
      </c>
      <c r="L27" s="26" t="s">
        <v>193</v>
      </c>
      <c r="M27" s="28">
        <v>0</v>
      </c>
      <c r="N27" s="28">
        <v>13506.9</v>
      </c>
      <c r="O27" s="28">
        <v>13506.9</v>
      </c>
      <c r="P27" s="26">
        <v>13498.55</v>
      </c>
      <c r="Q27" s="26">
        <v>0</v>
      </c>
      <c r="R27" s="25">
        <v>2479.8200000000002</v>
      </c>
      <c r="S27" s="26">
        <v>0</v>
      </c>
      <c r="T27" s="25">
        <v>13498.55</v>
      </c>
      <c r="U27" s="28">
        <v>8957.25</v>
      </c>
      <c r="V27" s="26" t="s">
        <v>175</v>
      </c>
      <c r="W27" s="26" t="s">
        <v>176</v>
      </c>
      <c r="X27" s="26">
        <v>2</v>
      </c>
      <c r="Y27" s="26">
        <v>1</v>
      </c>
      <c r="Z27" s="26">
        <v>-1</v>
      </c>
      <c r="AA27" s="69" t="s">
        <v>322</v>
      </c>
      <c r="AB27" s="26" t="s">
        <v>379</v>
      </c>
      <c r="AC27" s="26" t="s">
        <v>370</v>
      </c>
    </row>
    <row r="28" spans="1:29" s="7" customFormat="1" ht="105" x14ac:dyDescent="0.25">
      <c r="A28" s="7">
        <v>22</v>
      </c>
      <c r="B28" s="7">
        <v>22</v>
      </c>
      <c r="C28" s="23" t="s">
        <v>411</v>
      </c>
      <c r="D28" s="26" t="s">
        <v>69</v>
      </c>
      <c r="E28" s="26" t="s">
        <v>194</v>
      </c>
      <c r="F28" s="26" t="s">
        <v>173</v>
      </c>
      <c r="G28" s="29">
        <v>9513</v>
      </c>
      <c r="H28" s="29">
        <v>9513</v>
      </c>
      <c r="I28" s="29">
        <v>0</v>
      </c>
      <c r="J28" s="26" t="s">
        <v>329</v>
      </c>
      <c r="K28" s="70">
        <v>2018</v>
      </c>
      <c r="L28" s="26" t="s">
        <v>44</v>
      </c>
      <c r="M28" s="28">
        <v>9513</v>
      </c>
      <c r="N28" s="28">
        <v>0</v>
      </c>
      <c r="O28" s="28">
        <v>9513</v>
      </c>
      <c r="P28" s="28">
        <v>9513</v>
      </c>
      <c r="Q28" s="26">
        <v>0</v>
      </c>
      <c r="R28" s="25">
        <v>0</v>
      </c>
      <c r="S28" s="26">
        <v>0</v>
      </c>
      <c r="T28" s="25">
        <v>9513</v>
      </c>
      <c r="U28" s="28">
        <v>56.2</v>
      </c>
      <c r="V28" s="26" t="s">
        <v>175</v>
      </c>
      <c r="W28" s="26" t="s">
        <v>176</v>
      </c>
      <c r="X28" s="26">
        <v>2.2999999999999998</v>
      </c>
      <c r="Y28" s="26">
        <v>0.3</v>
      </c>
      <c r="Z28" s="26">
        <v>-2</v>
      </c>
      <c r="AA28" s="74" t="s">
        <v>419</v>
      </c>
      <c r="AB28" s="74" t="s">
        <v>367</v>
      </c>
      <c r="AC28" s="26" t="s">
        <v>370</v>
      </c>
    </row>
    <row r="29" spans="1:29" s="7" customFormat="1" ht="252" customHeight="1" x14ac:dyDescent="0.25">
      <c r="A29" s="7">
        <v>23</v>
      </c>
      <c r="B29" s="7">
        <v>23</v>
      </c>
      <c r="C29" s="23" t="s">
        <v>411</v>
      </c>
      <c r="D29" s="26" t="s">
        <v>69</v>
      </c>
      <c r="E29" s="26" t="s">
        <v>195</v>
      </c>
      <c r="F29" s="26" t="s">
        <v>173</v>
      </c>
      <c r="G29" s="29">
        <v>6100</v>
      </c>
      <c r="H29" s="29">
        <v>6100</v>
      </c>
      <c r="I29" s="29">
        <v>0</v>
      </c>
      <c r="J29" s="26">
        <v>2018</v>
      </c>
      <c r="K29" s="70">
        <v>2018</v>
      </c>
      <c r="L29" s="26" t="s">
        <v>187</v>
      </c>
      <c r="M29" s="28">
        <v>6100</v>
      </c>
      <c r="N29" s="28">
        <v>0</v>
      </c>
      <c r="O29" s="28">
        <v>6100</v>
      </c>
      <c r="P29" s="28">
        <v>6100</v>
      </c>
      <c r="Q29" s="26">
        <v>0</v>
      </c>
      <c r="R29" s="25">
        <v>0</v>
      </c>
      <c r="S29" s="26">
        <v>0</v>
      </c>
      <c r="T29" s="25">
        <v>6100</v>
      </c>
      <c r="U29" s="26">
        <v>0</v>
      </c>
      <c r="V29" s="26" t="s">
        <v>175</v>
      </c>
      <c r="W29" s="26" t="s">
        <v>176</v>
      </c>
      <c r="X29" s="26">
        <v>2</v>
      </c>
      <c r="Y29" s="26">
        <v>0</v>
      </c>
      <c r="Z29" s="26">
        <v>-2</v>
      </c>
      <c r="AA29" s="74" t="s">
        <v>419</v>
      </c>
      <c r="AB29" s="74" t="s">
        <v>367</v>
      </c>
      <c r="AC29" s="26" t="s">
        <v>370</v>
      </c>
    </row>
    <row r="30" spans="1:29" s="7" customFormat="1" ht="105" x14ac:dyDescent="0.25">
      <c r="A30" s="7">
        <v>24</v>
      </c>
      <c r="B30" s="7">
        <v>24</v>
      </c>
      <c r="C30" s="23" t="s">
        <v>411</v>
      </c>
      <c r="D30" s="26" t="s">
        <v>69</v>
      </c>
      <c r="E30" s="26" t="s">
        <v>196</v>
      </c>
      <c r="F30" s="26" t="s">
        <v>173</v>
      </c>
      <c r="G30" s="29">
        <v>31060</v>
      </c>
      <c r="H30" s="29">
        <v>31060</v>
      </c>
      <c r="I30" s="29">
        <v>0</v>
      </c>
      <c r="J30" s="26">
        <v>2018</v>
      </c>
      <c r="K30" s="70">
        <v>2018</v>
      </c>
      <c r="L30" s="26" t="s">
        <v>174</v>
      </c>
      <c r="M30" s="28">
        <v>31060</v>
      </c>
      <c r="N30" s="28">
        <v>0</v>
      </c>
      <c r="O30" s="28">
        <v>31060</v>
      </c>
      <c r="P30" s="26">
        <v>87.74</v>
      </c>
      <c r="Q30" s="26">
        <v>0</v>
      </c>
      <c r="R30" s="25">
        <v>0</v>
      </c>
      <c r="S30" s="26">
        <v>0</v>
      </c>
      <c r="T30" s="25">
        <v>87.74</v>
      </c>
      <c r="U30" s="26">
        <v>0</v>
      </c>
      <c r="V30" s="26" t="s">
        <v>175</v>
      </c>
      <c r="W30" s="26" t="s">
        <v>176</v>
      </c>
      <c r="X30" s="26">
        <v>5</v>
      </c>
      <c r="Y30" s="26">
        <v>0</v>
      </c>
      <c r="Z30" s="26">
        <v>-5</v>
      </c>
      <c r="AA30" s="74" t="s">
        <v>419</v>
      </c>
      <c r="AB30" s="74" t="s">
        <v>367</v>
      </c>
      <c r="AC30" s="26" t="s">
        <v>370</v>
      </c>
    </row>
    <row r="31" spans="1:29" s="7" customFormat="1" ht="105" x14ac:dyDescent="0.25">
      <c r="A31" s="7">
        <v>25</v>
      </c>
      <c r="B31" s="7">
        <v>25</v>
      </c>
      <c r="C31" s="23" t="s">
        <v>411</v>
      </c>
      <c r="D31" s="26" t="s">
        <v>69</v>
      </c>
      <c r="E31" s="26" t="s">
        <v>197</v>
      </c>
      <c r="F31" s="26" t="s">
        <v>173</v>
      </c>
      <c r="G31" s="29">
        <v>20700</v>
      </c>
      <c r="H31" s="29">
        <v>20700</v>
      </c>
      <c r="I31" s="29">
        <v>0</v>
      </c>
      <c r="J31" s="26" t="s">
        <v>329</v>
      </c>
      <c r="K31" s="70">
        <v>2018</v>
      </c>
      <c r="L31" s="26" t="s">
        <v>198</v>
      </c>
      <c r="M31" s="28">
        <v>20700</v>
      </c>
      <c r="N31" s="28">
        <v>0</v>
      </c>
      <c r="O31" s="28">
        <v>20700</v>
      </c>
      <c r="P31" s="28">
        <v>22952.7</v>
      </c>
      <c r="Q31" s="26">
        <v>0</v>
      </c>
      <c r="R31" s="25">
        <v>17637.599999999999</v>
      </c>
      <c r="S31" s="26">
        <v>0</v>
      </c>
      <c r="T31" s="25">
        <v>20700</v>
      </c>
      <c r="U31" s="28">
        <v>3062.4</v>
      </c>
      <c r="V31" s="26" t="s">
        <v>175</v>
      </c>
      <c r="W31" s="26" t="s">
        <v>176</v>
      </c>
      <c r="X31" s="26">
        <v>4</v>
      </c>
      <c r="Y31" s="26">
        <v>1.2</v>
      </c>
      <c r="Z31" s="26">
        <v>-2.8</v>
      </c>
      <c r="AA31" s="69" t="s">
        <v>421</v>
      </c>
      <c r="AB31" s="26"/>
      <c r="AC31" s="26" t="s">
        <v>370</v>
      </c>
    </row>
    <row r="32" spans="1:29" s="7" customFormat="1" ht="105" x14ac:dyDescent="0.25">
      <c r="A32" s="7">
        <v>26</v>
      </c>
      <c r="B32" s="7">
        <v>26</v>
      </c>
      <c r="C32" s="23" t="s">
        <v>411</v>
      </c>
      <c r="D32" s="26" t="s">
        <v>69</v>
      </c>
      <c r="E32" s="26" t="s">
        <v>199</v>
      </c>
      <c r="F32" s="26" t="s">
        <v>173</v>
      </c>
      <c r="G32" s="29">
        <v>35900</v>
      </c>
      <c r="H32" s="29">
        <v>35900</v>
      </c>
      <c r="I32" s="29">
        <v>0</v>
      </c>
      <c r="J32" s="26">
        <v>2018</v>
      </c>
      <c r="K32" s="70">
        <v>2018</v>
      </c>
      <c r="L32" s="26" t="s">
        <v>174</v>
      </c>
      <c r="M32" s="28">
        <v>35900</v>
      </c>
      <c r="N32" s="28">
        <v>0</v>
      </c>
      <c r="O32" s="28">
        <v>35900</v>
      </c>
      <c r="P32" s="28">
        <v>45560.71</v>
      </c>
      <c r="Q32" s="26">
        <v>0</v>
      </c>
      <c r="R32" s="25">
        <v>35362.400000000001</v>
      </c>
      <c r="S32" s="26">
        <v>0</v>
      </c>
      <c r="T32" s="25">
        <v>34015.1</v>
      </c>
      <c r="U32" s="26">
        <v>0</v>
      </c>
      <c r="V32" s="26" t="s">
        <v>175</v>
      </c>
      <c r="W32" s="26" t="s">
        <v>176</v>
      </c>
      <c r="X32" s="26">
        <v>6</v>
      </c>
      <c r="Y32" s="26">
        <v>2</v>
      </c>
      <c r="Z32" s="26">
        <v>-4</v>
      </c>
      <c r="AA32" s="69" t="s">
        <v>421</v>
      </c>
      <c r="AB32" s="26"/>
      <c r="AC32" s="26" t="s">
        <v>370</v>
      </c>
    </row>
    <row r="33" spans="1:29" s="7" customFormat="1" ht="249" customHeight="1" x14ac:dyDescent="0.25">
      <c r="A33" s="7">
        <v>27</v>
      </c>
      <c r="B33" s="7">
        <v>27</v>
      </c>
      <c r="C33" s="23" t="s">
        <v>411</v>
      </c>
      <c r="D33" s="26" t="s">
        <v>69</v>
      </c>
      <c r="E33" s="26" t="s">
        <v>200</v>
      </c>
      <c r="F33" s="26" t="s">
        <v>173</v>
      </c>
      <c r="G33" s="29">
        <v>13585.1</v>
      </c>
      <c r="H33" s="29">
        <v>13585.1</v>
      </c>
      <c r="I33" s="29">
        <v>0</v>
      </c>
      <c r="J33" s="26" t="s">
        <v>329</v>
      </c>
      <c r="K33" s="70">
        <v>2018</v>
      </c>
      <c r="L33" s="26" t="s">
        <v>183</v>
      </c>
      <c r="M33" s="28">
        <v>13585.1</v>
      </c>
      <c r="N33" s="28">
        <v>0</v>
      </c>
      <c r="O33" s="28">
        <v>13585.1</v>
      </c>
      <c r="P33" s="26">
        <v>41542.15</v>
      </c>
      <c r="Q33" s="26">
        <v>0</v>
      </c>
      <c r="R33" s="25">
        <v>10000</v>
      </c>
      <c r="S33" s="26">
        <v>0</v>
      </c>
      <c r="T33" s="25">
        <v>41542.15</v>
      </c>
      <c r="U33" s="26">
        <v>20264.75</v>
      </c>
      <c r="V33" s="26" t="s">
        <v>175</v>
      </c>
      <c r="W33" s="26" t="s">
        <v>176</v>
      </c>
      <c r="X33" s="26">
        <v>3.75</v>
      </c>
      <c r="Y33" s="26">
        <v>1.75</v>
      </c>
      <c r="Z33" s="26">
        <v>-2</v>
      </c>
      <c r="AA33" s="69" t="s">
        <v>322</v>
      </c>
      <c r="AB33" s="26" t="s">
        <v>378</v>
      </c>
      <c r="AC33" s="26" t="s">
        <v>370</v>
      </c>
    </row>
    <row r="34" spans="1:29" s="7" customFormat="1" ht="246.75" customHeight="1" x14ac:dyDescent="0.25">
      <c r="A34" s="7">
        <v>28</v>
      </c>
      <c r="B34" s="7">
        <v>28</v>
      </c>
      <c r="C34" s="23" t="s">
        <v>411</v>
      </c>
      <c r="D34" s="26" t="s">
        <v>69</v>
      </c>
      <c r="E34" s="26" t="s">
        <v>201</v>
      </c>
      <c r="F34" s="26" t="s">
        <v>173</v>
      </c>
      <c r="G34" s="29">
        <v>12000</v>
      </c>
      <c r="H34" s="29">
        <v>12000</v>
      </c>
      <c r="I34" s="29">
        <v>0</v>
      </c>
      <c r="J34" s="26">
        <v>2018</v>
      </c>
      <c r="K34" s="70">
        <v>2018</v>
      </c>
      <c r="L34" s="26" t="s">
        <v>183</v>
      </c>
      <c r="M34" s="28">
        <v>0</v>
      </c>
      <c r="N34" s="28">
        <v>12000</v>
      </c>
      <c r="O34" s="28">
        <v>12000</v>
      </c>
      <c r="P34" s="28">
        <v>0</v>
      </c>
      <c r="Q34" s="26">
        <v>0</v>
      </c>
      <c r="R34" s="25">
        <v>0</v>
      </c>
      <c r="S34" s="26">
        <v>0</v>
      </c>
      <c r="T34" s="25">
        <v>0</v>
      </c>
      <c r="U34" s="26">
        <v>0</v>
      </c>
      <c r="V34" s="26" t="s">
        <v>175</v>
      </c>
      <c r="W34" s="26" t="s">
        <v>176</v>
      </c>
      <c r="X34" s="26">
        <v>2.1</v>
      </c>
      <c r="Y34" s="26">
        <v>0</v>
      </c>
      <c r="Z34" s="26">
        <v>-2.1</v>
      </c>
      <c r="AA34" s="74" t="s">
        <v>419</v>
      </c>
      <c r="AB34" s="26" t="s">
        <v>375</v>
      </c>
      <c r="AC34" s="26" t="s">
        <v>370</v>
      </c>
    </row>
    <row r="35" spans="1:29" s="7" customFormat="1" ht="251.25" customHeight="1" x14ac:dyDescent="0.25">
      <c r="A35" s="7">
        <v>29</v>
      </c>
      <c r="B35" s="7">
        <v>29</v>
      </c>
      <c r="C35" s="23" t="s">
        <v>411</v>
      </c>
      <c r="D35" s="26" t="s">
        <v>69</v>
      </c>
      <c r="E35" s="26" t="s">
        <v>202</v>
      </c>
      <c r="F35" s="26" t="s">
        <v>173</v>
      </c>
      <c r="G35" s="29">
        <v>10000</v>
      </c>
      <c r="H35" s="29">
        <v>10000</v>
      </c>
      <c r="I35" s="29">
        <v>0</v>
      </c>
      <c r="J35" s="26">
        <v>2018</v>
      </c>
      <c r="K35" s="70">
        <v>2018</v>
      </c>
      <c r="L35" s="26" t="s">
        <v>183</v>
      </c>
      <c r="M35" s="28">
        <v>10000</v>
      </c>
      <c r="N35" s="28">
        <v>0</v>
      </c>
      <c r="O35" s="28">
        <v>10000</v>
      </c>
      <c r="P35" s="28">
        <v>10000</v>
      </c>
      <c r="Q35" s="26">
        <v>0</v>
      </c>
      <c r="R35" s="25">
        <v>0</v>
      </c>
      <c r="S35" s="26">
        <v>0</v>
      </c>
      <c r="T35" s="25">
        <v>10000</v>
      </c>
      <c r="U35" s="26">
        <v>0</v>
      </c>
      <c r="V35" s="26" t="s">
        <v>175</v>
      </c>
      <c r="W35" s="26" t="s">
        <v>176</v>
      </c>
      <c r="X35" s="26">
        <v>2</v>
      </c>
      <c r="Y35" s="26">
        <v>0</v>
      </c>
      <c r="Z35" s="26">
        <v>-2</v>
      </c>
      <c r="AA35" s="74" t="s">
        <v>419</v>
      </c>
      <c r="AB35" s="74" t="s">
        <v>367</v>
      </c>
      <c r="AC35" s="26" t="s">
        <v>370</v>
      </c>
    </row>
    <row r="36" spans="1:29" s="7" customFormat="1" ht="120" x14ac:dyDescent="0.25">
      <c r="A36" s="7">
        <v>31</v>
      </c>
      <c r="B36" s="7">
        <v>31</v>
      </c>
      <c r="C36" s="23" t="s">
        <v>411</v>
      </c>
      <c r="D36" s="26" t="s">
        <v>69</v>
      </c>
      <c r="E36" s="26" t="s">
        <v>203</v>
      </c>
      <c r="F36" s="26" t="s">
        <v>173</v>
      </c>
      <c r="G36" s="29">
        <v>8825.4</v>
      </c>
      <c r="H36" s="29">
        <v>0</v>
      </c>
      <c r="I36" s="29">
        <v>8825.4</v>
      </c>
      <c r="J36" s="26" t="s">
        <v>329</v>
      </c>
      <c r="K36" s="70">
        <v>2018</v>
      </c>
      <c r="L36" s="26" t="s">
        <v>204</v>
      </c>
      <c r="M36" s="28">
        <v>8825.4</v>
      </c>
      <c r="N36" s="28">
        <v>0</v>
      </c>
      <c r="O36" s="28">
        <v>8825.4</v>
      </c>
      <c r="P36" s="26">
        <v>13274.14</v>
      </c>
      <c r="Q36" s="26">
        <v>0</v>
      </c>
      <c r="R36" s="81">
        <v>9858.2000000000007</v>
      </c>
      <c r="S36" s="26">
        <v>0</v>
      </c>
      <c r="T36" s="28">
        <v>13274.14</v>
      </c>
      <c r="U36" s="26">
        <v>3393.9</v>
      </c>
      <c r="V36" s="26" t="s">
        <v>175</v>
      </c>
      <c r="W36" s="26" t="s">
        <v>176</v>
      </c>
      <c r="X36" s="26">
        <v>2.4</v>
      </c>
      <c r="Y36" s="26">
        <v>1</v>
      </c>
      <c r="Z36" s="26">
        <v>-1.4</v>
      </c>
      <c r="AA36" s="69" t="s">
        <v>322</v>
      </c>
      <c r="AB36" s="26"/>
      <c r="AC36" s="26" t="s">
        <v>370</v>
      </c>
    </row>
    <row r="37" spans="1:29" s="7" customFormat="1" ht="108.75" customHeight="1" x14ac:dyDescent="0.25">
      <c r="A37" s="7">
        <v>33</v>
      </c>
      <c r="B37" s="7">
        <v>33</v>
      </c>
      <c r="C37" s="23" t="s">
        <v>411</v>
      </c>
      <c r="D37" s="26" t="s">
        <v>69</v>
      </c>
      <c r="E37" s="26" t="s">
        <v>206</v>
      </c>
      <c r="F37" s="26" t="s">
        <v>173</v>
      </c>
      <c r="G37" s="28">
        <v>9000</v>
      </c>
      <c r="H37" s="28">
        <v>9000</v>
      </c>
      <c r="I37" s="29">
        <v>0</v>
      </c>
      <c r="J37" s="26" t="s">
        <v>329</v>
      </c>
      <c r="K37" s="70">
        <v>2018</v>
      </c>
      <c r="L37" s="26" t="s">
        <v>174</v>
      </c>
      <c r="M37" s="28">
        <v>9000</v>
      </c>
      <c r="N37" s="28">
        <v>0</v>
      </c>
      <c r="O37" s="28">
        <v>9000</v>
      </c>
      <c r="P37" s="26">
        <v>19074.509999999998</v>
      </c>
      <c r="Q37" s="26">
        <v>0</v>
      </c>
      <c r="R37" s="81">
        <v>23000</v>
      </c>
      <c r="S37" s="26">
        <v>0</v>
      </c>
      <c r="T37" s="81">
        <v>23000</v>
      </c>
      <c r="U37" s="26">
        <v>276.49</v>
      </c>
      <c r="V37" s="26" t="s">
        <v>190</v>
      </c>
      <c r="W37" s="26" t="s">
        <v>27</v>
      </c>
      <c r="X37" s="26">
        <v>1</v>
      </c>
      <c r="Y37" s="26">
        <v>0</v>
      </c>
      <c r="Z37" s="26">
        <v>-1</v>
      </c>
      <c r="AA37" s="69" t="s">
        <v>422</v>
      </c>
      <c r="AB37" s="26"/>
      <c r="AC37" s="26" t="s">
        <v>370</v>
      </c>
    </row>
    <row r="38" spans="1:29" s="7" customFormat="1" ht="105" x14ac:dyDescent="0.25">
      <c r="A38" s="7">
        <v>34</v>
      </c>
      <c r="B38" s="7">
        <v>34</v>
      </c>
      <c r="C38" s="23" t="s">
        <v>411</v>
      </c>
      <c r="D38" s="26" t="s">
        <v>69</v>
      </c>
      <c r="E38" s="26" t="s">
        <v>207</v>
      </c>
      <c r="F38" s="26" t="s">
        <v>173</v>
      </c>
      <c r="G38" s="29">
        <v>15300</v>
      </c>
      <c r="H38" s="29">
        <v>15300</v>
      </c>
      <c r="I38" s="29">
        <v>0</v>
      </c>
      <c r="J38" s="26" t="s">
        <v>329</v>
      </c>
      <c r="K38" s="70">
        <v>2018</v>
      </c>
      <c r="L38" s="26" t="s">
        <v>174</v>
      </c>
      <c r="M38" s="28">
        <v>15300</v>
      </c>
      <c r="N38" s="28">
        <v>0</v>
      </c>
      <c r="O38" s="28">
        <v>15300</v>
      </c>
      <c r="P38" s="28">
        <v>18999</v>
      </c>
      <c r="Q38" s="26">
        <v>0</v>
      </c>
      <c r="R38" s="25">
        <v>23000</v>
      </c>
      <c r="S38" s="26">
        <v>0</v>
      </c>
      <c r="T38" s="25">
        <v>23000</v>
      </c>
      <c r="U38" s="28">
        <v>188.8</v>
      </c>
      <c r="V38" s="26" t="s">
        <v>190</v>
      </c>
      <c r="W38" s="26" t="s">
        <v>27</v>
      </c>
      <c r="X38" s="26">
        <v>1</v>
      </c>
      <c r="Y38" s="26">
        <v>0</v>
      </c>
      <c r="Z38" s="26">
        <v>-1</v>
      </c>
      <c r="AA38" s="69" t="s">
        <v>423</v>
      </c>
      <c r="AB38" s="26"/>
      <c r="AC38" s="26" t="s">
        <v>370</v>
      </c>
    </row>
    <row r="39" spans="1:29" s="7" customFormat="1" ht="90" x14ac:dyDescent="0.25">
      <c r="A39" s="7">
        <v>35</v>
      </c>
      <c r="B39" s="7">
        <v>35</v>
      </c>
      <c r="C39" s="23" t="s">
        <v>411</v>
      </c>
      <c r="D39" s="26" t="s">
        <v>323</v>
      </c>
      <c r="E39" s="26" t="s">
        <v>208</v>
      </c>
      <c r="F39" s="26" t="s">
        <v>173</v>
      </c>
      <c r="G39" s="29">
        <v>600</v>
      </c>
      <c r="H39" s="29">
        <v>600</v>
      </c>
      <c r="I39" s="29">
        <v>0</v>
      </c>
      <c r="J39" s="26">
        <v>2018</v>
      </c>
      <c r="K39" s="70">
        <v>2018</v>
      </c>
      <c r="L39" s="26" t="s">
        <v>209</v>
      </c>
      <c r="M39" s="28">
        <v>600</v>
      </c>
      <c r="N39" s="28">
        <v>0</v>
      </c>
      <c r="O39" s="28">
        <v>600</v>
      </c>
      <c r="P39" s="26">
        <v>0</v>
      </c>
      <c r="Q39" s="26">
        <v>0</v>
      </c>
      <c r="R39" s="25">
        <v>0</v>
      </c>
      <c r="S39" s="26">
        <v>0</v>
      </c>
      <c r="T39" s="25">
        <v>0</v>
      </c>
      <c r="U39" s="26">
        <v>0</v>
      </c>
      <c r="V39" s="26" t="s">
        <v>190</v>
      </c>
      <c r="W39" s="26" t="s">
        <v>27</v>
      </c>
      <c r="X39" s="26">
        <v>1</v>
      </c>
      <c r="Y39" s="26">
        <v>0</v>
      </c>
      <c r="Z39" s="26">
        <v>-1</v>
      </c>
      <c r="AA39" s="74" t="s">
        <v>419</v>
      </c>
      <c r="AB39" s="26" t="s">
        <v>424</v>
      </c>
      <c r="AC39" s="26" t="s">
        <v>370</v>
      </c>
    </row>
    <row r="40" spans="1:29" s="7" customFormat="1" ht="105" x14ac:dyDescent="0.25">
      <c r="A40" s="7">
        <v>36</v>
      </c>
      <c r="B40" s="7">
        <v>36</v>
      </c>
      <c r="C40" s="23" t="s">
        <v>411</v>
      </c>
      <c r="D40" s="26" t="s">
        <v>69</v>
      </c>
      <c r="E40" s="26" t="s">
        <v>210</v>
      </c>
      <c r="F40" s="26" t="s">
        <v>173</v>
      </c>
      <c r="G40" s="29">
        <v>1300</v>
      </c>
      <c r="H40" s="29">
        <v>1300</v>
      </c>
      <c r="I40" s="29">
        <v>0</v>
      </c>
      <c r="J40" s="26">
        <v>2018</v>
      </c>
      <c r="K40" s="70">
        <v>2018</v>
      </c>
      <c r="L40" s="26" t="s">
        <v>205</v>
      </c>
      <c r="M40" s="28">
        <v>0</v>
      </c>
      <c r="N40" s="28">
        <v>1300</v>
      </c>
      <c r="O40" s="28">
        <v>1300</v>
      </c>
      <c r="P40" s="26">
        <v>0</v>
      </c>
      <c r="Q40" s="26">
        <v>0</v>
      </c>
      <c r="R40" s="25">
        <v>0</v>
      </c>
      <c r="S40" s="26">
        <v>0</v>
      </c>
      <c r="T40" s="25">
        <v>0</v>
      </c>
      <c r="U40" s="26">
        <v>0</v>
      </c>
      <c r="V40" s="26" t="s">
        <v>190</v>
      </c>
      <c r="W40" s="26" t="s">
        <v>27</v>
      </c>
      <c r="X40" s="26">
        <v>1</v>
      </c>
      <c r="Y40" s="26">
        <v>0</v>
      </c>
      <c r="Z40" s="26">
        <v>-1</v>
      </c>
      <c r="AA40" s="74" t="s">
        <v>419</v>
      </c>
      <c r="AB40" s="74" t="s">
        <v>424</v>
      </c>
      <c r="AC40" s="26" t="s">
        <v>370</v>
      </c>
    </row>
    <row r="41" spans="1:29" s="7" customFormat="1" ht="135" x14ac:dyDescent="0.25">
      <c r="A41" s="7">
        <v>37</v>
      </c>
      <c r="B41" s="7">
        <v>37</v>
      </c>
      <c r="C41" s="23" t="s">
        <v>411</v>
      </c>
      <c r="D41" s="26" t="s">
        <v>69</v>
      </c>
      <c r="E41" s="26" t="s">
        <v>211</v>
      </c>
      <c r="F41" s="26" t="s">
        <v>173</v>
      </c>
      <c r="G41" s="29">
        <v>9900</v>
      </c>
      <c r="H41" s="29">
        <v>9900</v>
      </c>
      <c r="I41" s="29">
        <v>0</v>
      </c>
      <c r="J41" s="26" t="s">
        <v>329</v>
      </c>
      <c r="K41" s="70">
        <v>2018</v>
      </c>
      <c r="L41" s="26" t="s">
        <v>174</v>
      </c>
      <c r="M41" s="28">
        <v>9900</v>
      </c>
      <c r="N41" s="28">
        <v>0</v>
      </c>
      <c r="O41" s="28">
        <v>9900</v>
      </c>
      <c r="P41" s="28">
        <v>9470.94</v>
      </c>
      <c r="Q41" s="28">
        <v>0</v>
      </c>
      <c r="R41" s="25">
        <v>5550</v>
      </c>
      <c r="S41" s="28">
        <v>4400</v>
      </c>
      <c r="T41" s="25">
        <v>9470.94</v>
      </c>
      <c r="U41" s="26">
        <v>9470.94</v>
      </c>
      <c r="V41" s="26" t="s">
        <v>190</v>
      </c>
      <c r="W41" s="26" t="s">
        <v>27</v>
      </c>
      <c r="X41" s="26">
        <v>1</v>
      </c>
      <c r="Y41" s="26">
        <v>1</v>
      </c>
      <c r="Z41" s="26">
        <v>0</v>
      </c>
      <c r="AA41" s="69" t="s">
        <v>425</v>
      </c>
      <c r="AB41" s="26"/>
      <c r="AC41" s="26" t="s">
        <v>370</v>
      </c>
    </row>
    <row r="42" spans="1:29" s="7" customFormat="1" ht="105" x14ac:dyDescent="0.25">
      <c r="A42" s="7">
        <v>38</v>
      </c>
      <c r="B42" s="7">
        <v>38</v>
      </c>
      <c r="C42" s="23" t="s">
        <v>411</v>
      </c>
      <c r="D42" s="26" t="s">
        <v>69</v>
      </c>
      <c r="E42" s="26" t="s">
        <v>212</v>
      </c>
      <c r="F42" s="26" t="s">
        <v>173</v>
      </c>
      <c r="G42" s="29">
        <v>4660</v>
      </c>
      <c r="H42" s="29">
        <v>4660</v>
      </c>
      <c r="I42" s="29">
        <v>0</v>
      </c>
      <c r="J42" s="26" t="s">
        <v>329</v>
      </c>
      <c r="K42" s="70">
        <v>2018</v>
      </c>
      <c r="L42" s="26" t="s">
        <v>174</v>
      </c>
      <c r="M42" s="28">
        <v>4660</v>
      </c>
      <c r="N42" s="28">
        <v>0</v>
      </c>
      <c r="O42" s="28">
        <v>4660</v>
      </c>
      <c r="P42" s="28"/>
      <c r="Q42" s="28"/>
      <c r="R42" s="25">
        <v>17836</v>
      </c>
      <c r="S42" s="26">
        <v>0</v>
      </c>
      <c r="T42" s="25">
        <v>107.28</v>
      </c>
      <c r="U42" s="26">
        <v>107.28</v>
      </c>
      <c r="V42" s="26" t="s">
        <v>190</v>
      </c>
      <c r="W42" s="26" t="s">
        <v>27</v>
      </c>
      <c r="X42" s="26">
        <v>1</v>
      </c>
      <c r="Y42" s="26">
        <v>0</v>
      </c>
      <c r="Z42" s="26">
        <v>-1</v>
      </c>
      <c r="AA42" s="74" t="s">
        <v>419</v>
      </c>
      <c r="AB42" s="26" t="s">
        <v>380</v>
      </c>
      <c r="AC42" s="26" t="s">
        <v>370</v>
      </c>
    </row>
    <row r="43" spans="1:29" s="7" customFormat="1" ht="180" x14ac:dyDescent="0.25">
      <c r="A43" s="7">
        <v>39</v>
      </c>
      <c r="B43" s="7">
        <v>39</v>
      </c>
      <c r="C43" s="23" t="s">
        <v>411</v>
      </c>
      <c r="D43" s="26" t="s">
        <v>69</v>
      </c>
      <c r="E43" s="26" t="s">
        <v>213</v>
      </c>
      <c r="F43" s="26" t="s">
        <v>173</v>
      </c>
      <c r="G43" s="29">
        <v>4500</v>
      </c>
      <c r="H43" s="29">
        <v>0</v>
      </c>
      <c r="I43" s="29">
        <v>4500</v>
      </c>
      <c r="J43" s="26" t="s">
        <v>329</v>
      </c>
      <c r="K43" s="70">
        <v>2018</v>
      </c>
      <c r="L43" s="26" t="s">
        <v>174</v>
      </c>
      <c r="M43" s="28">
        <v>0</v>
      </c>
      <c r="N43" s="28">
        <v>4500</v>
      </c>
      <c r="O43" s="28">
        <v>4500</v>
      </c>
      <c r="P43" s="56"/>
      <c r="Q43" s="56"/>
      <c r="R43" s="25">
        <v>9470.35</v>
      </c>
      <c r="S43" s="26">
        <v>0</v>
      </c>
      <c r="T43" s="28">
        <v>222.32</v>
      </c>
      <c r="U43" s="26">
        <v>222.32</v>
      </c>
      <c r="V43" s="26" t="s">
        <v>190</v>
      </c>
      <c r="W43" s="26" t="s">
        <v>27</v>
      </c>
      <c r="X43" s="26">
        <v>1</v>
      </c>
      <c r="Y43" s="26">
        <v>0</v>
      </c>
      <c r="Z43" s="26">
        <v>-1</v>
      </c>
      <c r="AA43" s="69" t="s">
        <v>322</v>
      </c>
      <c r="AB43" s="26" t="s">
        <v>381</v>
      </c>
      <c r="AC43" s="26" t="s">
        <v>370</v>
      </c>
    </row>
    <row r="44" spans="1:29" s="7" customFormat="1" ht="87" customHeight="1" x14ac:dyDescent="0.25">
      <c r="C44" s="138" t="s">
        <v>411</v>
      </c>
      <c r="D44" s="113" t="s">
        <v>90</v>
      </c>
      <c r="E44" s="113" t="s">
        <v>106</v>
      </c>
      <c r="F44" s="113" t="s">
        <v>62</v>
      </c>
      <c r="G44" s="29"/>
      <c r="H44" s="29"/>
      <c r="I44" s="29"/>
      <c r="J44" s="113">
        <v>2018</v>
      </c>
      <c r="K44" s="140">
        <v>2018</v>
      </c>
      <c r="L44" s="113" t="s">
        <v>98</v>
      </c>
      <c r="M44" s="28"/>
      <c r="N44" s="28"/>
      <c r="O44" s="28"/>
      <c r="P44" s="123">
        <v>0</v>
      </c>
      <c r="Q44" s="123">
        <v>0</v>
      </c>
      <c r="R44" s="129">
        <v>120000</v>
      </c>
      <c r="S44" s="156">
        <v>0</v>
      </c>
      <c r="T44" s="129">
        <v>190000</v>
      </c>
      <c r="U44" s="123">
        <v>0</v>
      </c>
      <c r="V44" s="26" t="s">
        <v>332</v>
      </c>
      <c r="W44" s="26" t="s">
        <v>27</v>
      </c>
      <c r="X44" s="26">
        <v>1</v>
      </c>
      <c r="Y44" s="26">
        <v>0</v>
      </c>
      <c r="Z44" s="26">
        <v>-1</v>
      </c>
      <c r="AA44" s="113" t="s">
        <v>386</v>
      </c>
      <c r="AB44" s="113" t="s">
        <v>406</v>
      </c>
      <c r="AC44" s="113" t="s">
        <v>114</v>
      </c>
    </row>
    <row r="45" spans="1:29" s="7" customFormat="1" ht="60" x14ac:dyDescent="0.25">
      <c r="A45" s="7">
        <v>40</v>
      </c>
      <c r="B45" s="7">
        <v>40</v>
      </c>
      <c r="C45" s="139"/>
      <c r="D45" s="114"/>
      <c r="E45" s="114"/>
      <c r="F45" s="114"/>
      <c r="G45" s="29">
        <v>190000</v>
      </c>
      <c r="H45" s="29">
        <v>70000</v>
      </c>
      <c r="I45" s="29">
        <v>120000</v>
      </c>
      <c r="J45" s="114"/>
      <c r="K45" s="141"/>
      <c r="L45" s="114"/>
      <c r="M45" s="28">
        <v>70000</v>
      </c>
      <c r="N45" s="28">
        <v>120000</v>
      </c>
      <c r="O45" s="28">
        <v>190000</v>
      </c>
      <c r="P45" s="124"/>
      <c r="Q45" s="124"/>
      <c r="R45" s="130"/>
      <c r="S45" s="157"/>
      <c r="T45" s="130"/>
      <c r="U45" s="124"/>
      <c r="V45" s="26" t="s">
        <v>84</v>
      </c>
      <c r="W45" s="26" t="s">
        <v>64</v>
      </c>
      <c r="X45" s="26">
        <v>100</v>
      </c>
      <c r="Y45" s="26">
        <v>0</v>
      </c>
      <c r="Z45" s="26">
        <v>-100</v>
      </c>
      <c r="AA45" s="114"/>
      <c r="AB45" s="114"/>
      <c r="AC45" s="158"/>
    </row>
    <row r="46" spans="1:29" s="7" customFormat="1" ht="30" x14ac:dyDescent="0.25">
      <c r="C46" s="138" t="s">
        <v>411</v>
      </c>
      <c r="D46" s="113" t="s">
        <v>90</v>
      </c>
      <c r="E46" s="113" t="s">
        <v>113</v>
      </c>
      <c r="F46" s="113" t="s">
        <v>62</v>
      </c>
      <c r="G46" s="29"/>
      <c r="H46" s="29"/>
      <c r="I46" s="29"/>
      <c r="J46" s="113" t="s">
        <v>329</v>
      </c>
      <c r="K46" s="140">
        <v>2018</v>
      </c>
      <c r="L46" s="113" t="s">
        <v>41</v>
      </c>
      <c r="M46" s="28"/>
      <c r="N46" s="28"/>
      <c r="O46" s="28"/>
      <c r="P46" s="113">
        <v>204119.29199999999</v>
      </c>
      <c r="Q46" s="113">
        <v>7586.0920000000006</v>
      </c>
      <c r="R46" s="113">
        <v>40000</v>
      </c>
      <c r="S46" s="113">
        <v>6948.95</v>
      </c>
      <c r="T46" s="113">
        <v>85165.3</v>
      </c>
      <c r="U46" s="113">
        <v>203482.12</v>
      </c>
      <c r="V46" s="26" t="s">
        <v>101</v>
      </c>
      <c r="W46" s="26" t="s">
        <v>27</v>
      </c>
      <c r="X46" s="26">
        <v>2</v>
      </c>
      <c r="Y46" s="26">
        <v>0</v>
      </c>
      <c r="Z46" s="26">
        <v>-2</v>
      </c>
      <c r="AA46" s="113" t="s">
        <v>386</v>
      </c>
      <c r="AB46" s="113" t="s">
        <v>407</v>
      </c>
      <c r="AC46" s="113" t="s">
        <v>114</v>
      </c>
    </row>
    <row r="47" spans="1:29" s="7" customFormat="1" ht="93.75" customHeight="1" x14ac:dyDescent="0.25">
      <c r="A47" s="7">
        <v>41</v>
      </c>
      <c r="B47" s="7">
        <v>41</v>
      </c>
      <c r="C47" s="139"/>
      <c r="D47" s="114"/>
      <c r="E47" s="114"/>
      <c r="F47" s="114"/>
      <c r="G47" s="29">
        <v>85165.3</v>
      </c>
      <c r="H47" s="29">
        <v>45165.3</v>
      </c>
      <c r="I47" s="29">
        <v>40000</v>
      </c>
      <c r="J47" s="114"/>
      <c r="K47" s="141"/>
      <c r="L47" s="114"/>
      <c r="M47" s="28">
        <v>45165.3</v>
      </c>
      <c r="N47" s="28">
        <v>40000</v>
      </c>
      <c r="O47" s="28">
        <v>85165.3</v>
      </c>
      <c r="P47" s="114"/>
      <c r="Q47" s="114"/>
      <c r="R47" s="114"/>
      <c r="S47" s="114"/>
      <c r="T47" s="114"/>
      <c r="U47" s="114"/>
      <c r="V47" s="28" t="s">
        <v>356</v>
      </c>
      <c r="W47" s="26" t="s">
        <v>27</v>
      </c>
      <c r="X47" s="26">
        <v>0</v>
      </c>
      <c r="Y47" s="26">
        <v>0</v>
      </c>
      <c r="Z47" s="30" t="s">
        <v>342</v>
      </c>
      <c r="AA47" s="114"/>
      <c r="AB47" s="114"/>
      <c r="AC47" s="158"/>
    </row>
    <row r="48" spans="1:29" s="7" customFormat="1" ht="30" x14ac:dyDescent="0.25">
      <c r="C48" s="138" t="s">
        <v>411</v>
      </c>
      <c r="D48" s="113" t="s">
        <v>90</v>
      </c>
      <c r="E48" s="113" t="s">
        <v>107</v>
      </c>
      <c r="F48" s="113" t="s">
        <v>108</v>
      </c>
      <c r="G48" s="29"/>
      <c r="H48" s="29"/>
      <c r="I48" s="29"/>
      <c r="J48" s="113">
        <v>2018</v>
      </c>
      <c r="K48" s="140">
        <v>2018</v>
      </c>
      <c r="L48" s="142" t="s">
        <v>97</v>
      </c>
      <c r="M48" s="28"/>
      <c r="N48" s="28"/>
      <c r="O48" s="28"/>
      <c r="P48" s="113">
        <v>0</v>
      </c>
      <c r="Q48" s="113">
        <v>0</v>
      </c>
      <c r="R48" s="113">
        <v>0</v>
      </c>
      <c r="S48" s="113">
        <v>0</v>
      </c>
      <c r="T48" s="113">
        <v>5000</v>
      </c>
      <c r="U48" s="113">
        <v>0</v>
      </c>
      <c r="V48" s="28" t="s">
        <v>334</v>
      </c>
      <c r="W48" s="26" t="s">
        <v>27</v>
      </c>
      <c r="X48" s="26">
        <v>1</v>
      </c>
      <c r="Y48" s="26">
        <v>0</v>
      </c>
      <c r="Z48" s="30" t="s">
        <v>335</v>
      </c>
      <c r="AA48" s="113" t="s">
        <v>237</v>
      </c>
      <c r="AB48" s="113"/>
      <c r="AC48" s="113" t="s">
        <v>114</v>
      </c>
    </row>
    <row r="49" spans="1:29" s="7" customFormat="1" ht="91.5" customHeight="1" x14ac:dyDescent="0.25">
      <c r="A49" s="7">
        <v>42</v>
      </c>
      <c r="B49" s="7">
        <v>42</v>
      </c>
      <c r="C49" s="139"/>
      <c r="D49" s="114"/>
      <c r="E49" s="114"/>
      <c r="F49" s="114"/>
      <c r="G49" s="29">
        <v>5000</v>
      </c>
      <c r="H49" s="29">
        <v>5000</v>
      </c>
      <c r="I49" s="29">
        <v>0</v>
      </c>
      <c r="J49" s="114"/>
      <c r="K49" s="141"/>
      <c r="L49" s="143"/>
      <c r="M49" s="28">
        <v>5000</v>
      </c>
      <c r="N49" s="28">
        <v>0</v>
      </c>
      <c r="O49" s="28">
        <v>5000</v>
      </c>
      <c r="P49" s="114"/>
      <c r="Q49" s="114"/>
      <c r="R49" s="114"/>
      <c r="S49" s="114"/>
      <c r="T49" s="114"/>
      <c r="U49" s="114"/>
      <c r="V49" s="26" t="s">
        <v>84</v>
      </c>
      <c r="W49" s="30" t="s">
        <v>64</v>
      </c>
      <c r="X49" s="30" t="s">
        <v>170</v>
      </c>
      <c r="Y49" s="30" t="s">
        <v>342</v>
      </c>
      <c r="Z49" s="30" t="s">
        <v>317</v>
      </c>
      <c r="AA49" s="114"/>
      <c r="AB49" s="114"/>
      <c r="AC49" s="158"/>
    </row>
    <row r="50" spans="1:29" s="7" customFormat="1" ht="195" x14ac:dyDescent="0.25">
      <c r="A50" s="7">
        <v>43</v>
      </c>
      <c r="B50" s="7">
        <v>43</v>
      </c>
      <c r="C50" s="23" t="s">
        <v>411</v>
      </c>
      <c r="D50" s="26" t="s">
        <v>90</v>
      </c>
      <c r="E50" s="26" t="s">
        <v>109</v>
      </c>
      <c r="F50" s="26" t="s">
        <v>62</v>
      </c>
      <c r="G50" s="29">
        <v>21555</v>
      </c>
      <c r="H50" s="29">
        <v>15000</v>
      </c>
      <c r="I50" s="29">
        <v>6555</v>
      </c>
      <c r="J50" s="26" t="s">
        <v>329</v>
      </c>
      <c r="K50" s="70">
        <v>2018</v>
      </c>
      <c r="L50" s="26" t="s">
        <v>44</v>
      </c>
      <c r="M50" s="28">
        <v>15000</v>
      </c>
      <c r="N50" s="28">
        <v>6555</v>
      </c>
      <c r="O50" s="28">
        <v>21555</v>
      </c>
      <c r="P50" s="36">
        <v>64</v>
      </c>
      <c r="Q50" s="28">
        <v>0</v>
      </c>
      <c r="R50" s="28">
        <v>6555</v>
      </c>
      <c r="S50" s="29">
        <v>0</v>
      </c>
      <c r="T50" s="28">
        <v>21555</v>
      </c>
      <c r="U50" s="29">
        <v>45.22</v>
      </c>
      <c r="V50" s="26" t="s">
        <v>110</v>
      </c>
      <c r="W50" s="26" t="s">
        <v>230</v>
      </c>
      <c r="X50" s="26">
        <v>1</v>
      </c>
      <c r="Y50" s="26">
        <v>0</v>
      </c>
      <c r="Z50" s="26">
        <v>-1</v>
      </c>
      <c r="AA50" s="26" t="s">
        <v>408</v>
      </c>
      <c r="AB50" s="26"/>
      <c r="AC50" s="26" t="s">
        <v>114</v>
      </c>
    </row>
    <row r="51" spans="1:29" s="7" customFormat="1" ht="135" x14ac:dyDescent="0.25">
      <c r="A51" s="7">
        <v>44</v>
      </c>
      <c r="B51" s="7">
        <v>44</v>
      </c>
      <c r="C51" s="23" t="s">
        <v>411</v>
      </c>
      <c r="D51" s="26" t="s">
        <v>90</v>
      </c>
      <c r="E51" s="26" t="s">
        <v>238</v>
      </c>
      <c r="F51" s="26" t="s">
        <v>62</v>
      </c>
      <c r="G51" s="29">
        <v>718.89</v>
      </c>
      <c r="H51" s="29">
        <v>718.89</v>
      </c>
      <c r="I51" s="29">
        <v>0</v>
      </c>
      <c r="J51" s="26" t="s">
        <v>329</v>
      </c>
      <c r="K51" s="70">
        <v>2018</v>
      </c>
      <c r="L51" s="26" t="s">
        <v>44</v>
      </c>
      <c r="M51" s="28">
        <v>718.89</v>
      </c>
      <c r="N51" s="28">
        <v>0</v>
      </c>
      <c r="O51" s="28">
        <v>718.89</v>
      </c>
      <c r="P51" s="26">
        <v>310.91000000000003</v>
      </c>
      <c r="Q51" s="26">
        <v>0</v>
      </c>
      <c r="R51" s="25">
        <v>0</v>
      </c>
      <c r="S51" s="26">
        <v>0</v>
      </c>
      <c r="T51" s="25">
        <v>718.89</v>
      </c>
      <c r="U51" s="26">
        <v>307.25</v>
      </c>
      <c r="V51" s="26" t="s">
        <v>111</v>
      </c>
      <c r="W51" s="26" t="s">
        <v>27</v>
      </c>
      <c r="X51" s="26">
        <v>1</v>
      </c>
      <c r="Y51" s="26">
        <v>0</v>
      </c>
      <c r="Z51" s="26">
        <v>-1</v>
      </c>
      <c r="AA51" s="69" t="s">
        <v>322</v>
      </c>
      <c r="AB51" s="26" t="s">
        <v>409</v>
      </c>
      <c r="AC51" s="26" t="s">
        <v>114</v>
      </c>
    </row>
    <row r="52" spans="1:29" s="7" customFormat="1" ht="120" x14ac:dyDescent="0.25">
      <c r="A52" s="7">
        <v>46</v>
      </c>
      <c r="B52" s="7">
        <v>46</v>
      </c>
      <c r="C52" s="23" t="s">
        <v>411</v>
      </c>
      <c r="D52" s="26" t="s">
        <v>90</v>
      </c>
      <c r="E52" s="26" t="s">
        <v>128</v>
      </c>
      <c r="F52" s="26" t="s">
        <v>129</v>
      </c>
      <c r="G52" s="29">
        <v>19758.7</v>
      </c>
      <c r="H52" s="29">
        <v>19758.7</v>
      </c>
      <c r="I52" s="29">
        <v>0</v>
      </c>
      <c r="J52" s="26">
        <v>2018</v>
      </c>
      <c r="K52" s="26">
        <v>2018</v>
      </c>
      <c r="L52" s="26" t="s">
        <v>130</v>
      </c>
      <c r="M52" s="28">
        <v>19758.7</v>
      </c>
      <c r="N52" s="28">
        <v>0</v>
      </c>
      <c r="O52" s="28">
        <v>19758.7</v>
      </c>
      <c r="P52" s="37">
        <v>0</v>
      </c>
      <c r="Q52" s="29">
        <v>0</v>
      </c>
      <c r="R52" s="28">
        <v>19758.7</v>
      </c>
      <c r="S52" s="29">
        <v>0</v>
      </c>
      <c r="T52" s="28">
        <v>19758.7</v>
      </c>
      <c r="U52" s="29">
        <v>0</v>
      </c>
      <c r="V52" s="26" t="s">
        <v>233</v>
      </c>
      <c r="W52" s="26" t="s">
        <v>27</v>
      </c>
      <c r="X52" s="26">
        <v>10</v>
      </c>
      <c r="Y52" s="26">
        <v>0</v>
      </c>
      <c r="Z52" s="26">
        <v>-10</v>
      </c>
      <c r="AA52" s="74" t="s">
        <v>419</v>
      </c>
      <c r="AB52" s="56" t="s">
        <v>382</v>
      </c>
      <c r="AC52" s="43" t="s">
        <v>131</v>
      </c>
    </row>
    <row r="53" spans="1:29" s="7" customFormat="1" ht="135" x14ac:dyDescent="0.25">
      <c r="A53" s="7">
        <v>47</v>
      </c>
      <c r="B53" s="7">
        <v>47</v>
      </c>
      <c r="C53" s="23" t="s">
        <v>411</v>
      </c>
      <c r="D53" s="26" t="s">
        <v>90</v>
      </c>
      <c r="E53" s="26" t="s">
        <v>363</v>
      </c>
      <c r="F53" s="24" t="s">
        <v>62</v>
      </c>
      <c r="G53" s="29">
        <v>713.8</v>
      </c>
      <c r="H53" s="29">
        <v>713.8</v>
      </c>
      <c r="I53" s="29">
        <v>0</v>
      </c>
      <c r="J53" s="26">
        <v>2018</v>
      </c>
      <c r="K53" s="26">
        <v>2018</v>
      </c>
      <c r="L53" s="26" t="s">
        <v>120</v>
      </c>
      <c r="M53" s="28">
        <v>713.8</v>
      </c>
      <c r="N53" s="28">
        <v>0</v>
      </c>
      <c r="O53" s="28">
        <v>713.8</v>
      </c>
      <c r="P53" s="36">
        <v>0</v>
      </c>
      <c r="Q53" s="28">
        <v>0</v>
      </c>
      <c r="R53" s="28">
        <v>713.8</v>
      </c>
      <c r="S53" s="28">
        <v>0</v>
      </c>
      <c r="T53" s="28">
        <v>713.8</v>
      </c>
      <c r="U53" s="28">
        <v>0</v>
      </c>
      <c r="V53" s="26" t="s">
        <v>153</v>
      </c>
      <c r="W53" s="26" t="s">
        <v>27</v>
      </c>
      <c r="X53" s="38">
        <v>2</v>
      </c>
      <c r="Y53" s="38">
        <v>0</v>
      </c>
      <c r="Z53" s="38">
        <v>-2</v>
      </c>
      <c r="AA53" s="69" t="s">
        <v>322</v>
      </c>
      <c r="AB53" s="95" t="s">
        <v>426</v>
      </c>
      <c r="AC53" s="26" t="s">
        <v>154</v>
      </c>
    </row>
    <row r="54" spans="1:29" s="7" customFormat="1" ht="43.5" customHeight="1" x14ac:dyDescent="0.25">
      <c r="C54" s="138" t="s">
        <v>411</v>
      </c>
      <c r="D54" s="113" t="s">
        <v>90</v>
      </c>
      <c r="E54" s="113" t="s">
        <v>149</v>
      </c>
      <c r="F54" s="113" t="s">
        <v>62</v>
      </c>
      <c r="G54" s="29"/>
      <c r="H54" s="29"/>
      <c r="I54" s="29"/>
      <c r="J54" s="113">
        <v>2018</v>
      </c>
      <c r="K54" s="113">
        <v>2018</v>
      </c>
      <c r="L54" s="113" t="s">
        <v>321</v>
      </c>
      <c r="M54" s="64"/>
      <c r="N54" s="64"/>
      <c r="O54" s="64"/>
      <c r="P54" s="113">
        <v>109132.51300000001</v>
      </c>
      <c r="Q54" s="113">
        <v>109132.51300000001</v>
      </c>
      <c r="R54" s="113">
        <v>109132.51300000001</v>
      </c>
      <c r="S54" s="113">
        <v>38744.637000000002</v>
      </c>
      <c r="T54" s="113">
        <v>109132.51300000001</v>
      </c>
      <c r="U54" s="113">
        <v>101757.79399999999</v>
      </c>
      <c r="V54" s="26" t="s">
        <v>101</v>
      </c>
      <c r="W54" s="26" t="s">
        <v>27</v>
      </c>
      <c r="X54" s="38">
        <v>52</v>
      </c>
      <c r="Y54" s="38">
        <v>22</v>
      </c>
      <c r="Z54" s="38">
        <v>-30</v>
      </c>
      <c r="AA54" s="119" t="s">
        <v>373</v>
      </c>
      <c r="AB54" s="113"/>
      <c r="AC54" s="113" t="s">
        <v>148</v>
      </c>
    </row>
    <row r="55" spans="1:29" s="7" customFormat="1" ht="76.5" customHeight="1" x14ac:dyDescent="0.25">
      <c r="A55" s="7">
        <v>48</v>
      </c>
      <c r="B55" s="7">
        <v>48</v>
      </c>
      <c r="C55" s="139"/>
      <c r="D55" s="114"/>
      <c r="E55" s="114"/>
      <c r="F55" s="114"/>
      <c r="G55" s="29">
        <v>18700.277999999998</v>
      </c>
      <c r="H55" s="29">
        <v>0</v>
      </c>
      <c r="I55" s="29">
        <v>18700.277999999998</v>
      </c>
      <c r="J55" s="114"/>
      <c r="K55" s="114"/>
      <c r="L55" s="114"/>
      <c r="M55" s="65"/>
      <c r="N55" s="65"/>
      <c r="O55" s="65"/>
      <c r="P55" s="114"/>
      <c r="Q55" s="114"/>
      <c r="R55" s="114"/>
      <c r="S55" s="114"/>
      <c r="T55" s="114"/>
      <c r="U55" s="114"/>
      <c r="V55" s="26" t="s">
        <v>336</v>
      </c>
      <c r="W55" s="26" t="s">
        <v>64</v>
      </c>
      <c r="X55" s="26">
        <v>100</v>
      </c>
      <c r="Y55" s="26">
        <v>35.5</v>
      </c>
      <c r="Z55" s="26">
        <v>-64.5</v>
      </c>
      <c r="AA55" s="120"/>
      <c r="AB55" s="114"/>
      <c r="AC55" s="114"/>
    </row>
    <row r="56" spans="1:29" s="7" customFormat="1" ht="120" x14ac:dyDescent="0.25">
      <c r="C56" s="23" t="s">
        <v>411</v>
      </c>
      <c r="D56" s="24" t="s">
        <v>90</v>
      </c>
      <c r="E56" s="67" t="s">
        <v>360</v>
      </c>
      <c r="F56" s="24" t="s">
        <v>62</v>
      </c>
      <c r="G56" s="39">
        <v>16500</v>
      </c>
      <c r="H56" s="39">
        <v>8250</v>
      </c>
      <c r="I56" s="39">
        <v>8250</v>
      </c>
      <c r="J56" s="67" t="s">
        <v>329</v>
      </c>
      <c r="K56" s="67">
        <v>2018</v>
      </c>
      <c r="L56" s="67" t="s">
        <v>361</v>
      </c>
      <c r="M56" s="28"/>
      <c r="N56" s="28"/>
      <c r="O56" s="28"/>
      <c r="P56" s="29">
        <v>4563.6109999999999</v>
      </c>
      <c r="Q56" s="29">
        <v>4563.6109999999999</v>
      </c>
      <c r="R56" s="29">
        <v>4563.6109999999999</v>
      </c>
      <c r="S56" s="82">
        <v>4563.6109999999999</v>
      </c>
      <c r="T56" s="83">
        <v>4563.6109999999999</v>
      </c>
      <c r="U56" s="26">
        <v>4563.6109999999999</v>
      </c>
      <c r="V56" s="26" t="s">
        <v>101</v>
      </c>
      <c r="W56" s="26" t="s">
        <v>27</v>
      </c>
      <c r="X56" s="26">
        <v>16</v>
      </c>
      <c r="Y56" s="26">
        <v>16</v>
      </c>
      <c r="Z56" s="26">
        <v>0</v>
      </c>
      <c r="AA56" s="68" t="s">
        <v>362</v>
      </c>
      <c r="AB56" s="67"/>
      <c r="AC56" s="26" t="s">
        <v>383</v>
      </c>
    </row>
    <row r="57" spans="1:29" s="7" customFormat="1" ht="240" x14ac:dyDescent="0.25">
      <c r="A57" s="7">
        <v>50</v>
      </c>
      <c r="B57" s="7">
        <v>50</v>
      </c>
      <c r="C57" s="23" t="s">
        <v>411</v>
      </c>
      <c r="D57" s="26" t="s">
        <v>90</v>
      </c>
      <c r="E57" s="26" t="s">
        <v>99</v>
      </c>
      <c r="F57" s="24" t="s">
        <v>62</v>
      </c>
      <c r="G57" s="29">
        <v>10000</v>
      </c>
      <c r="H57" s="29">
        <v>5000</v>
      </c>
      <c r="I57" s="29">
        <v>5000</v>
      </c>
      <c r="J57" s="26" t="s">
        <v>329</v>
      </c>
      <c r="K57" s="26">
        <v>2018</v>
      </c>
      <c r="L57" s="26" t="s">
        <v>100</v>
      </c>
      <c r="M57" s="28">
        <v>5000</v>
      </c>
      <c r="N57" s="28">
        <v>5000</v>
      </c>
      <c r="O57" s="28">
        <v>10000</v>
      </c>
      <c r="P57" s="28">
        <v>0</v>
      </c>
      <c r="Q57" s="28">
        <v>0</v>
      </c>
      <c r="R57" s="28">
        <v>0</v>
      </c>
      <c r="S57" s="28">
        <v>0</v>
      </c>
      <c r="T57" s="28">
        <v>0</v>
      </c>
      <c r="U57" s="28">
        <v>0</v>
      </c>
      <c r="V57" s="26" t="s">
        <v>101</v>
      </c>
      <c r="W57" s="26" t="s">
        <v>27</v>
      </c>
      <c r="X57" s="26">
        <v>2</v>
      </c>
      <c r="Y57" s="26">
        <v>0</v>
      </c>
      <c r="Z57" s="26">
        <v>-2</v>
      </c>
      <c r="AA57" s="69" t="s">
        <v>322</v>
      </c>
      <c r="AB57" s="100" t="s">
        <v>446</v>
      </c>
      <c r="AC57" s="26" t="s">
        <v>105</v>
      </c>
    </row>
    <row r="58" spans="1:29" s="7" customFormat="1" ht="150" x14ac:dyDescent="0.25">
      <c r="C58" s="23" t="s">
        <v>411</v>
      </c>
      <c r="D58" s="24" t="s">
        <v>90</v>
      </c>
      <c r="E58" s="24" t="s">
        <v>261</v>
      </c>
      <c r="F58" s="24" t="s">
        <v>62</v>
      </c>
      <c r="G58" s="39">
        <v>2500</v>
      </c>
      <c r="H58" s="39">
        <v>0</v>
      </c>
      <c r="I58" s="39">
        <v>2500</v>
      </c>
      <c r="J58" s="26">
        <v>2018</v>
      </c>
      <c r="K58" s="26">
        <v>2018</v>
      </c>
      <c r="L58" s="27" t="s">
        <v>260</v>
      </c>
      <c r="M58" s="28">
        <v>0</v>
      </c>
      <c r="N58" s="28">
        <v>2500</v>
      </c>
      <c r="O58" s="28">
        <v>2500</v>
      </c>
      <c r="P58" s="28">
        <v>0</v>
      </c>
      <c r="Q58" s="28">
        <v>0</v>
      </c>
      <c r="R58" s="28">
        <v>2500</v>
      </c>
      <c r="S58" s="28">
        <v>0</v>
      </c>
      <c r="T58" s="28">
        <v>2500</v>
      </c>
      <c r="U58" s="28">
        <v>0</v>
      </c>
      <c r="V58" s="24" t="s">
        <v>84</v>
      </c>
      <c r="W58" s="26" t="s">
        <v>64</v>
      </c>
      <c r="X58" s="38">
        <v>100</v>
      </c>
      <c r="Y58" s="26">
        <v>0</v>
      </c>
      <c r="Z58" s="26">
        <v>-100</v>
      </c>
      <c r="AA58" s="69" t="s">
        <v>427</v>
      </c>
      <c r="AB58" s="40"/>
      <c r="AC58" s="70" t="s">
        <v>369</v>
      </c>
    </row>
    <row r="59" spans="1:29" s="7" customFormat="1" ht="120" x14ac:dyDescent="0.25">
      <c r="C59" s="23" t="s">
        <v>411</v>
      </c>
      <c r="D59" s="24" t="s">
        <v>90</v>
      </c>
      <c r="E59" s="24" t="s">
        <v>262</v>
      </c>
      <c r="F59" s="24" t="s">
        <v>62</v>
      </c>
      <c r="G59" s="39">
        <v>25000</v>
      </c>
      <c r="H59" s="39">
        <v>0</v>
      </c>
      <c r="I59" s="39">
        <v>25000</v>
      </c>
      <c r="J59" s="26">
        <v>2018</v>
      </c>
      <c r="K59" s="26">
        <v>2018</v>
      </c>
      <c r="L59" s="27" t="s">
        <v>260</v>
      </c>
      <c r="M59" s="28">
        <v>0</v>
      </c>
      <c r="N59" s="28">
        <v>25000</v>
      </c>
      <c r="O59" s="28">
        <v>25000</v>
      </c>
      <c r="P59" s="28">
        <v>0</v>
      </c>
      <c r="Q59" s="28">
        <v>0</v>
      </c>
      <c r="R59" s="28">
        <v>2500</v>
      </c>
      <c r="S59" s="28">
        <v>0</v>
      </c>
      <c r="T59" s="28">
        <v>2500</v>
      </c>
      <c r="U59" s="28">
        <v>0</v>
      </c>
      <c r="V59" s="24" t="s">
        <v>84</v>
      </c>
      <c r="W59" s="26" t="s">
        <v>64</v>
      </c>
      <c r="X59" s="38">
        <v>100</v>
      </c>
      <c r="Y59" s="26">
        <v>0</v>
      </c>
      <c r="Z59" s="26">
        <v>-100</v>
      </c>
      <c r="AA59" s="69" t="s">
        <v>428</v>
      </c>
      <c r="AB59" s="40"/>
      <c r="AC59" s="70" t="s">
        <v>369</v>
      </c>
    </row>
    <row r="60" spans="1:29" s="7" customFormat="1" ht="120" x14ac:dyDescent="0.25">
      <c r="C60" s="23" t="s">
        <v>411</v>
      </c>
      <c r="D60" s="24" t="s">
        <v>90</v>
      </c>
      <c r="E60" s="24" t="s">
        <v>263</v>
      </c>
      <c r="F60" s="24" t="s">
        <v>62</v>
      </c>
      <c r="G60" s="25">
        <v>19755</v>
      </c>
      <c r="H60" s="25">
        <v>3735</v>
      </c>
      <c r="I60" s="25">
        <v>16020</v>
      </c>
      <c r="J60" s="26">
        <v>2018</v>
      </c>
      <c r="K60" s="26">
        <v>2018</v>
      </c>
      <c r="L60" s="27" t="s">
        <v>260</v>
      </c>
      <c r="M60" s="28">
        <v>0</v>
      </c>
      <c r="N60" s="28">
        <v>200</v>
      </c>
      <c r="O60" s="28">
        <v>200</v>
      </c>
      <c r="P60" s="28">
        <v>0</v>
      </c>
      <c r="Q60" s="28">
        <v>0</v>
      </c>
      <c r="R60" s="28">
        <v>200</v>
      </c>
      <c r="S60" s="28">
        <v>0</v>
      </c>
      <c r="T60" s="25">
        <v>200</v>
      </c>
      <c r="U60" s="28">
        <v>0</v>
      </c>
      <c r="V60" s="24" t="s">
        <v>84</v>
      </c>
      <c r="W60" s="26" t="s">
        <v>64</v>
      </c>
      <c r="X60" s="38">
        <v>100</v>
      </c>
      <c r="Y60" s="26">
        <v>0</v>
      </c>
      <c r="Z60" s="26">
        <v>-100</v>
      </c>
      <c r="AA60" s="69" t="s">
        <v>315</v>
      </c>
      <c r="AB60" s="26" t="s">
        <v>234</v>
      </c>
      <c r="AC60" s="70" t="s">
        <v>369</v>
      </c>
    </row>
    <row r="61" spans="1:29" s="7" customFormat="1" ht="135" x14ac:dyDescent="0.25">
      <c r="C61" s="26" t="s">
        <v>264</v>
      </c>
      <c r="D61" s="26" t="s">
        <v>90</v>
      </c>
      <c r="E61" s="26" t="s">
        <v>265</v>
      </c>
      <c r="F61" s="27" t="s">
        <v>62</v>
      </c>
      <c r="G61" s="62">
        <v>7000</v>
      </c>
      <c r="H61" s="62">
        <v>0</v>
      </c>
      <c r="I61" s="62">
        <v>7000</v>
      </c>
      <c r="J61" s="26">
        <v>2018</v>
      </c>
      <c r="K61" s="26">
        <v>2018</v>
      </c>
      <c r="L61" s="26" t="s">
        <v>311</v>
      </c>
      <c r="M61" s="28">
        <v>0</v>
      </c>
      <c r="N61" s="28">
        <v>7000</v>
      </c>
      <c r="O61" s="28">
        <v>7000</v>
      </c>
      <c r="P61" s="26">
        <v>0</v>
      </c>
      <c r="Q61" s="26">
        <v>0</v>
      </c>
      <c r="R61" s="26">
        <v>7000</v>
      </c>
      <c r="S61" s="26">
        <v>0</v>
      </c>
      <c r="T61" s="26">
        <v>7000</v>
      </c>
      <c r="U61" s="32">
        <v>0</v>
      </c>
      <c r="V61" s="26" t="s">
        <v>266</v>
      </c>
      <c r="W61" s="77" t="s">
        <v>267</v>
      </c>
      <c r="X61" s="26">
        <v>1</v>
      </c>
      <c r="Y61" s="41">
        <v>0</v>
      </c>
      <c r="Z61" s="32">
        <v>-1</v>
      </c>
      <c r="AA61" s="74" t="s">
        <v>429</v>
      </c>
      <c r="AB61" s="26"/>
      <c r="AC61" s="26" t="s">
        <v>268</v>
      </c>
    </row>
    <row r="62" spans="1:29" s="7" customFormat="1" ht="120" x14ac:dyDescent="0.25">
      <c r="A62" s="7">
        <v>51</v>
      </c>
      <c r="B62" s="7">
        <v>51</v>
      </c>
      <c r="C62" s="23" t="s">
        <v>411</v>
      </c>
      <c r="D62" s="26" t="s">
        <v>90</v>
      </c>
      <c r="E62" s="26" t="s">
        <v>112</v>
      </c>
      <c r="F62" s="26" t="s">
        <v>62</v>
      </c>
      <c r="G62" s="29">
        <v>19755</v>
      </c>
      <c r="H62" s="29">
        <v>3735</v>
      </c>
      <c r="I62" s="29">
        <v>16020</v>
      </c>
      <c r="J62" s="26">
        <v>2018</v>
      </c>
      <c r="K62" s="26">
        <v>2018</v>
      </c>
      <c r="L62" s="26" t="s">
        <v>98</v>
      </c>
      <c r="M62" s="28">
        <v>3735</v>
      </c>
      <c r="N62" s="28">
        <v>16020</v>
      </c>
      <c r="O62" s="28">
        <v>19755</v>
      </c>
      <c r="P62" s="26">
        <v>0</v>
      </c>
      <c r="Q62" s="26">
        <v>0</v>
      </c>
      <c r="R62" s="25">
        <v>16020</v>
      </c>
      <c r="S62" s="26">
        <v>0</v>
      </c>
      <c r="T62" s="25">
        <v>19755</v>
      </c>
      <c r="U62" s="26">
        <v>0</v>
      </c>
      <c r="V62" s="26" t="s">
        <v>84</v>
      </c>
      <c r="W62" s="26" t="s">
        <v>64</v>
      </c>
      <c r="X62" s="26">
        <v>100</v>
      </c>
      <c r="Y62" s="26">
        <v>0</v>
      </c>
      <c r="Z62" s="26">
        <v>-100</v>
      </c>
      <c r="AA62" s="74" t="s">
        <v>419</v>
      </c>
      <c r="AB62" s="26" t="s">
        <v>410</v>
      </c>
      <c r="AC62" s="26" t="s">
        <v>114</v>
      </c>
    </row>
    <row r="63" spans="1:29" s="7" customFormat="1" ht="150" x14ac:dyDescent="0.25">
      <c r="C63" s="26" t="s">
        <v>264</v>
      </c>
      <c r="D63" s="26" t="s">
        <v>90</v>
      </c>
      <c r="E63" s="42" t="s">
        <v>430</v>
      </c>
      <c r="F63" s="27" t="s">
        <v>62</v>
      </c>
      <c r="G63" s="62">
        <v>1500</v>
      </c>
      <c r="H63" s="62">
        <v>0</v>
      </c>
      <c r="I63" s="62">
        <v>1500</v>
      </c>
      <c r="J63" s="26">
        <v>2018</v>
      </c>
      <c r="K63" s="26">
        <v>2018</v>
      </c>
      <c r="L63" s="26" t="s">
        <v>311</v>
      </c>
      <c r="M63" s="28">
        <v>0</v>
      </c>
      <c r="N63" s="28">
        <v>1500</v>
      </c>
      <c r="O63" s="28">
        <v>1500</v>
      </c>
      <c r="P63" s="26">
        <v>0</v>
      </c>
      <c r="Q63" s="26">
        <v>0</v>
      </c>
      <c r="R63" s="26">
        <v>1500</v>
      </c>
      <c r="S63" s="26">
        <v>0</v>
      </c>
      <c r="T63" s="26">
        <v>1500</v>
      </c>
      <c r="U63" s="26">
        <v>0</v>
      </c>
      <c r="V63" s="24" t="s">
        <v>84</v>
      </c>
      <c r="W63" s="26" t="s">
        <v>64</v>
      </c>
      <c r="X63" s="38">
        <v>100</v>
      </c>
      <c r="Y63" s="26">
        <v>0</v>
      </c>
      <c r="Z63" s="26">
        <v>-100</v>
      </c>
      <c r="AA63" s="69" t="s">
        <v>315</v>
      </c>
      <c r="AB63" s="96" t="s">
        <v>447</v>
      </c>
      <c r="AC63" s="26" t="s">
        <v>268</v>
      </c>
    </row>
    <row r="64" spans="1:29" s="7" customFormat="1" ht="120" x14ac:dyDescent="0.25">
      <c r="A64" s="7">
        <v>52</v>
      </c>
      <c r="B64" s="7">
        <v>52</v>
      </c>
      <c r="C64" s="23" t="s">
        <v>411</v>
      </c>
      <c r="D64" s="26" t="s">
        <v>90</v>
      </c>
      <c r="E64" s="26" t="s">
        <v>91</v>
      </c>
      <c r="F64" s="26" t="s">
        <v>92</v>
      </c>
      <c r="G64" s="29">
        <v>10000</v>
      </c>
      <c r="H64" s="29">
        <v>10000</v>
      </c>
      <c r="I64" s="29">
        <v>0</v>
      </c>
      <c r="J64" s="26">
        <v>2018</v>
      </c>
      <c r="K64" s="70">
        <v>2018</v>
      </c>
      <c r="L64" s="26" t="s">
        <v>98</v>
      </c>
      <c r="M64" s="28">
        <v>10000</v>
      </c>
      <c r="N64" s="28">
        <v>0</v>
      </c>
      <c r="O64" s="28">
        <v>10000</v>
      </c>
      <c r="P64" s="26">
        <v>535.93399999999997</v>
      </c>
      <c r="Q64" s="26">
        <v>535.93399999999997</v>
      </c>
      <c r="R64" s="25">
        <v>13005</v>
      </c>
      <c r="S64" s="26">
        <v>101.321</v>
      </c>
      <c r="T64" s="25">
        <v>13005</v>
      </c>
      <c r="U64" s="26">
        <v>101.321</v>
      </c>
      <c r="V64" s="26" t="s">
        <v>93</v>
      </c>
      <c r="W64" s="26" t="s">
        <v>94</v>
      </c>
      <c r="X64" s="26">
        <v>4600</v>
      </c>
      <c r="Y64" s="26">
        <v>0</v>
      </c>
      <c r="Z64" s="26">
        <v>-4600</v>
      </c>
      <c r="AA64" s="69" t="s">
        <v>431</v>
      </c>
      <c r="AB64" s="26"/>
      <c r="AC64" s="26" t="s">
        <v>316</v>
      </c>
    </row>
    <row r="65" spans="1:29" s="7" customFormat="1" ht="120" x14ac:dyDescent="0.25">
      <c r="A65" s="7">
        <v>53</v>
      </c>
      <c r="B65" s="7">
        <v>53</v>
      </c>
      <c r="C65" s="23" t="s">
        <v>411</v>
      </c>
      <c r="D65" s="26" t="s">
        <v>90</v>
      </c>
      <c r="E65" s="26" t="s">
        <v>95</v>
      </c>
      <c r="F65" s="26" t="s">
        <v>96</v>
      </c>
      <c r="G65" s="29">
        <v>11092.5</v>
      </c>
      <c r="H65" s="29">
        <v>11092.5</v>
      </c>
      <c r="I65" s="29">
        <v>0</v>
      </c>
      <c r="J65" s="26">
        <v>2018</v>
      </c>
      <c r="K65" s="26">
        <v>2018</v>
      </c>
      <c r="L65" s="26" t="s">
        <v>97</v>
      </c>
      <c r="M65" s="28">
        <v>11092.5</v>
      </c>
      <c r="N65" s="28">
        <v>0</v>
      </c>
      <c r="O65" s="28">
        <v>11092.5</v>
      </c>
      <c r="P65" s="26">
        <v>0</v>
      </c>
      <c r="Q65" s="26">
        <v>0</v>
      </c>
      <c r="R65" s="84">
        <v>5546.2595000000001</v>
      </c>
      <c r="S65" s="26">
        <v>0</v>
      </c>
      <c r="T65" s="84">
        <v>5546.2595000000001</v>
      </c>
      <c r="U65" s="26">
        <v>0</v>
      </c>
      <c r="V65" s="26" t="s">
        <v>81</v>
      </c>
      <c r="W65" s="26" t="s">
        <v>27</v>
      </c>
      <c r="X65" s="26">
        <v>1</v>
      </c>
      <c r="Y65" s="26">
        <v>0</v>
      </c>
      <c r="Z65" s="26">
        <v>-1</v>
      </c>
      <c r="AA65" s="69" t="s">
        <v>431</v>
      </c>
      <c r="AB65" s="26"/>
      <c r="AC65" s="26" t="s">
        <v>316</v>
      </c>
    </row>
    <row r="66" spans="1:29" s="7" customFormat="1" ht="48.75" customHeight="1" x14ac:dyDescent="0.25">
      <c r="C66" s="138" t="s">
        <v>411</v>
      </c>
      <c r="D66" s="113" t="s">
        <v>90</v>
      </c>
      <c r="E66" s="113" t="s">
        <v>269</v>
      </c>
      <c r="F66" s="113" t="s">
        <v>96</v>
      </c>
      <c r="G66" s="29"/>
      <c r="H66" s="29"/>
      <c r="I66" s="29"/>
      <c r="J66" s="113">
        <v>2018</v>
      </c>
      <c r="K66" s="113">
        <v>2018</v>
      </c>
      <c r="L66" s="113" t="s">
        <v>98</v>
      </c>
      <c r="M66" s="28"/>
      <c r="N66" s="28"/>
      <c r="O66" s="28"/>
      <c r="P66" s="111">
        <v>0</v>
      </c>
      <c r="Q66" s="111">
        <v>0</v>
      </c>
      <c r="R66" s="111">
        <v>0</v>
      </c>
      <c r="S66" s="111">
        <v>0</v>
      </c>
      <c r="T66" s="123">
        <v>0</v>
      </c>
      <c r="U66" s="111">
        <v>0</v>
      </c>
      <c r="V66" s="26" t="s">
        <v>333</v>
      </c>
      <c r="W66" s="26" t="s">
        <v>27</v>
      </c>
      <c r="X66" s="26">
        <v>1</v>
      </c>
      <c r="Y66" s="26">
        <v>0</v>
      </c>
      <c r="Z66" s="26">
        <v>-1</v>
      </c>
      <c r="AA66" s="121" t="s">
        <v>432</v>
      </c>
      <c r="AB66" s="113"/>
      <c r="AC66" s="113" t="s">
        <v>316</v>
      </c>
    </row>
    <row r="67" spans="1:29" s="7" customFormat="1" ht="73.5" customHeight="1" x14ac:dyDescent="0.25">
      <c r="C67" s="139"/>
      <c r="D67" s="114"/>
      <c r="E67" s="114"/>
      <c r="F67" s="114"/>
      <c r="G67" s="29">
        <v>11092.5</v>
      </c>
      <c r="H67" s="29">
        <v>11092.5</v>
      </c>
      <c r="I67" s="29">
        <v>0</v>
      </c>
      <c r="J67" s="114"/>
      <c r="K67" s="114"/>
      <c r="L67" s="114"/>
      <c r="M67" s="28">
        <v>0</v>
      </c>
      <c r="N67" s="28">
        <v>25000</v>
      </c>
      <c r="O67" s="28">
        <v>25000</v>
      </c>
      <c r="P67" s="112"/>
      <c r="Q67" s="112"/>
      <c r="R67" s="112"/>
      <c r="S67" s="112"/>
      <c r="T67" s="124"/>
      <c r="U67" s="112"/>
      <c r="V67" s="26" t="s">
        <v>357</v>
      </c>
      <c r="W67" s="26" t="s">
        <v>64</v>
      </c>
      <c r="X67" s="26">
        <v>100</v>
      </c>
      <c r="Y67" s="26">
        <v>0</v>
      </c>
      <c r="Z67" s="30" t="s">
        <v>317</v>
      </c>
      <c r="AA67" s="122"/>
      <c r="AB67" s="114"/>
      <c r="AC67" s="158"/>
    </row>
    <row r="68" spans="1:29" s="7" customFormat="1" ht="150" x14ac:dyDescent="0.25">
      <c r="C68" s="23" t="s">
        <v>411</v>
      </c>
      <c r="D68" s="23" t="s">
        <v>90</v>
      </c>
      <c r="E68" s="23" t="s">
        <v>270</v>
      </c>
      <c r="F68" s="23" t="s">
        <v>62</v>
      </c>
      <c r="G68" s="85">
        <v>6000</v>
      </c>
      <c r="H68" s="85">
        <v>0</v>
      </c>
      <c r="I68" s="85">
        <v>6000</v>
      </c>
      <c r="J68" s="26">
        <v>2018</v>
      </c>
      <c r="K68" s="26">
        <v>2018</v>
      </c>
      <c r="L68" s="23" t="s">
        <v>25</v>
      </c>
      <c r="M68" s="28">
        <v>0</v>
      </c>
      <c r="N68" s="28">
        <v>6000</v>
      </c>
      <c r="O68" s="28">
        <v>6000</v>
      </c>
      <c r="P68" s="28">
        <v>0</v>
      </c>
      <c r="Q68" s="28">
        <v>0</v>
      </c>
      <c r="R68" s="28">
        <v>6000</v>
      </c>
      <c r="S68" s="28">
        <v>0</v>
      </c>
      <c r="T68" s="29">
        <v>6000</v>
      </c>
      <c r="U68" s="28">
        <v>0</v>
      </c>
      <c r="V68" s="24" t="s">
        <v>84</v>
      </c>
      <c r="W68" s="26" t="s">
        <v>64</v>
      </c>
      <c r="X68" s="38">
        <v>100</v>
      </c>
      <c r="Y68" s="26">
        <v>0</v>
      </c>
      <c r="Z68" s="26">
        <v>-100</v>
      </c>
      <c r="AA68" s="69" t="s">
        <v>315</v>
      </c>
      <c r="AB68" s="26" t="s">
        <v>234</v>
      </c>
      <c r="AC68" s="70" t="s">
        <v>369</v>
      </c>
    </row>
    <row r="69" spans="1:29" s="7" customFormat="1" ht="105" x14ac:dyDescent="0.25">
      <c r="B69" s="7">
        <v>54</v>
      </c>
      <c r="C69" s="23" t="s">
        <v>72</v>
      </c>
      <c r="D69" s="30" t="s">
        <v>86</v>
      </c>
      <c r="E69" s="26" t="s">
        <v>87</v>
      </c>
      <c r="F69" s="26" t="s">
        <v>62</v>
      </c>
      <c r="G69" s="29">
        <v>5367</v>
      </c>
      <c r="H69" s="29">
        <v>5367</v>
      </c>
      <c r="I69" s="29">
        <v>0</v>
      </c>
      <c r="J69" s="26" t="s">
        <v>329</v>
      </c>
      <c r="K69" s="26">
        <v>2018</v>
      </c>
      <c r="L69" s="26" t="s">
        <v>88</v>
      </c>
      <c r="M69" s="28">
        <v>5364</v>
      </c>
      <c r="N69" s="28">
        <v>0</v>
      </c>
      <c r="O69" s="28">
        <v>5364</v>
      </c>
      <c r="P69" s="26">
        <v>4698.78</v>
      </c>
      <c r="Q69" s="26">
        <v>0</v>
      </c>
      <c r="R69" s="26">
        <v>530</v>
      </c>
      <c r="S69" s="26">
        <v>0</v>
      </c>
      <c r="T69" s="26">
        <v>5228.78</v>
      </c>
      <c r="U69" s="26">
        <v>4698.78</v>
      </c>
      <c r="V69" s="26" t="s">
        <v>336</v>
      </c>
      <c r="W69" s="26" t="s">
        <v>64</v>
      </c>
      <c r="X69" s="26">
        <v>100</v>
      </c>
      <c r="Y69" s="26">
        <v>89.8</v>
      </c>
      <c r="Z69" s="32">
        <v>-10.199999999999999</v>
      </c>
      <c r="AA69" s="63" t="s">
        <v>322</v>
      </c>
      <c r="AB69" s="26"/>
      <c r="AC69" s="26" t="s">
        <v>89</v>
      </c>
    </row>
    <row r="70" spans="1:29" s="7" customFormat="1" ht="105" x14ac:dyDescent="0.25">
      <c r="C70" s="23" t="s">
        <v>271</v>
      </c>
      <c r="D70" s="23" t="s">
        <v>272</v>
      </c>
      <c r="E70" s="23" t="s">
        <v>273</v>
      </c>
      <c r="F70" s="24" t="s">
        <v>62</v>
      </c>
      <c r="G70" s="25">
        <v>19755</v>
      </c>
      <c r="H70" s="25">
        <v>3735</v>
      </c>
      <c r="I70" s="25">
        <v>16020</v>
      </c>
      <c r="J70" s="26">
        <v>2018</v>
      </c>
      <c r="K70" s="26">
        <v>2018</v>
      </c>
      <c r="L70" s="27" t="s">
        <v>260</v>
      </c>
      <c r="M70" s="28">
        <v>0</v>
      </c>
      <c r="N70" s="28">
        <v>400</v>
      </c>
      <c r="O70" s="28">
        <v>400</v>
      </c>
      <c r="P70" s="28">
        <v>0</v>
      </c>
      <c r="Q70" s="28">
        <v>0</v>
      </c>
      <c r="R70" s="28">
        <v>400</v>
      </c>
      <c r="S70" s="28">
        <v>0</v>
      </c>
      <c r="T70" s="28">
        <v>400</v>
      </c>
      <c r="U70" s="28">
        <v>0</v>
      </c>
      <c r="V70" s="24" t="s">
        <v>141</v>
      </c>
      <c r="W70" s="26" t="s">
        <v>27</v>
      </c>
      <c r="X70" s="26">
        <v>50</v>
      </c>
      <c r="Y70" s="26">
        <v>0</v>
      </c>
      <c r="Z70" s="26">
        <v>-50</v>
      </c>
      <c r="AA70" s="96" t="s">
        <v>419</v>
      </c>
      <c r="AB70" s="40"/>
      <c r="AC70" s="70" t="s">
        <v>369</v>
      </c>
    </row>
    <row r="71" spans="1:29" s="7" customFormat="1" ht="180" x14ac:dyDescent="0.25">
      <c r="B71" s="7">
        <v>55</v>
      </c>
      <c r="C71" s="23" t="s">
        <v>72</v>
      </c>
      <c r="D71" s="30" t="s">
        <v>73</v>
      </c>
      <c r="E71" s="26" t="s">
        <v>250</v>
      </c>
      <c r="F71" s="26" t="s">
        <v>62</v>
      </c>
      <c r="G71" s="29">
        <v>28133</v>
      </c>
      <c r="H71" s="29">
        <v>11383</v>
      </c>
      <c r="I71" s="29">
        <v>16750</v>
      </c>
      <c r="J71" s="26">
        <v>2018</v>
      </c>
      <c r="K71" s="26">
        <v>2018</v>
      </c>
      <c r="L71" s="26" t="s">
        <v>88</v>
      </c>
      <c r="M71" s="28">
        <v>11383</v>
      </c>
      <c r="N71" s="28">
        <v>16750</v>
      </c>
      <c r="O71" s="28">
        <v>28133</v>
      </c>
      <c r="P71" s="29">
        <v>0</v>
      </c>
      <c r="Q71" s="29">
        <v>0</v>
      </c>
      <c r="R71" s="25">
        <v>0</v>
      </c>
      <c r="S71" s="29">
        <v>0</v>
      </c>
      <c r="T71" s="25">
        <v>0</v>
      </c>
      <c r="U71" s="86">
        <v>0</v>
      </c>
      <c r="V71" s="26" t="s">
        <v>385</v>
      </c>
      <c r="W71" s="77" t="s">
        <v>27</v>
      </c>
      <c r="X71" s="70">
        <v>7</v>
      </c>
      <c r="Y71" s="79">
        <v>0</v>
      </c>
      <c r="Z71" s="70">
        <v>-7</v>
      </c>
      <c r="AA71" s="74" t="s">
        <v>419</v>
      </c>
      <c r="AB71" s="33" t="s">
        <v>433</v>
      </c>
      <c r="AC71" s="26" t="s">
        <v>76</v>
      </c>
    </row>
    <row r="72" spans="1:29" s="7" customFormat="1" ht="101.25" customHeight="1" x14ac:dyDescent="0.25">
      <c r="C72" s="113" t="s">
        <v>72</v>
      </c>
      <c r="D72" s="125" t="s">
        <v>73</v>
      </c>
      <c r="E72" s="113" t="s">
        <v>74</v>
      </c>
      <c r="F72" s="113" t="s">
        <v>62</v>
      </c>
      <c r="G72" s="29"/>
      <c r="H72" s="29"/>
      <c r="I72" s="29"/>
      <c r="J72" s="113" t="s">
        <v>329</v>
      </c>
      <c r="K72" s="113">
        <v>2018</v>
      </c>
      <c r="L72" s="113" t="s">
        <v>75</v>
      </c>
      <c r="M72" s="28"/>
      <c r="N72" s="28"/>
      <c r="O72" s="28"/>
      <c r="P72" s="113">
        <v>1202.4960000000001</v>
      </c>
      <c r="Q72" s="113">
        <v>143.126</v>
      </c>
      <c r="R72" s="134">
        <v>143.126</v>
      </c>
      <c r="S72" s="113">
        <v>143.126</v>
      </c>
      <c r="T72" s="134">
        <v>1202.4960000000001</v>
      </c>
      <c r="U72" s="113">
        <v>1202.4960000000001</v>
      </c>
      <c r="V72" s="26" t="s">
        <v>339</v>
      </c>
      <c r="W72" s="26" t="s">
        <v>267</v>
      </c>
      <c r="X72" s="26">
        <v>20</v>
      </c>
      <c r="Y72" s="26">
        <v>1</v>
      </c>
      <c r="Z72" s="30" t="s">
        <v>338</v>
      </c>
      <c r="AA72" s="113" t="s">
        <v>434</v>
      </c>
      <c r="AB72" s="113" t="s">
        <v>417</v>
      </c>
      <c r="AC72" s="113" t="s">
        <v>76</v>
      </c>
    </row>
    <row r="73" spans="1:29" s="7" customFormat="1" ht="111.75" customHeight="1" x14ac:dyDescent="0.25">
      <c r="B73" s="7">
        <v>56</v>
      </c>
      <c r="C73" s="114"/>
      <c r="D73" s="126"/>
      <c r="E73" s="114"/>
      <c r="F73" s="114"/>
      <c r="G73" s="29">
        <v>97200</v>
      </c>
      <c r="H73" s="29">
        <v>48600</v>
      </c>
      <c r="I73" s="29">
        <v>48600</v>
      </c>
      <c r="J73" s="114"/>
      <c r="K73" s="114"/>
      <c r="L73" s="114"/>
      <c r="M73" s="28">
        <v>48600</v>
      </c>
      <c r="N73" s="28">
        <v>48600</v>
      </c>
      <c r="O73" s="28">
        <v>97200</v>
      </c>
      <c r="P73" s="114"/>
      <c r="Q73" s="114"/>
      <c r="R73" s="135"/>
      <c r="S73" s="114"/>
      <c r="T73" s="135"/>
      <c r="U73" s="114"/>
      <c r="V73" s="26" t="s">
        <v>416</v>
      </c>
      <c r="W73" s="26" t="s">
        <v>337</v>
      </c>
      <c r="X73" s="26">
        <v>5</v>
      </c>
      <c r="Y73" s="30" t="s">
        <v>342</v>
      </c>
      <c r="Z73" s="30" t="s">
        <v>359</v>
      </c>
      <c r="AA73" s="114"/>
      <c r="AB73" s="114"/>
      <c r="AC73" s="158"/>
    </row>
    <row r="74" spans="1:29" s="7" customFormat="1" ht="59.25" customHeight="1" x14ac:dyDescent="0.25">
      <c r="C74" s="113" t="s">
        <v>72</v>
      </c>
      <c r="D74" s="125" t="s">
        <v>73</v>
      </c>
      <c r="E74" s="113" t="s">
        <v>274</v>
      </c>
      <c r="F74" s="113" t="s">
        <v>62</v>
      </c>
      <c r="G74" s="39">
        <v>270</v>
      </c>
      <c r="H74" s="39">
        <v>0</v>
      </c>
      <c r="I74" s="39">
        <v>270</v>
      </c>
      <c r="J74" s="113">
        <v>2018</v>
      </c>
      <c r="K74" s="136">
        <v>2018</v>
      </c>
      <c r="L74" s="113" t="s">
        <v>340</v>
      </c>
      <c r="M74" s="28"/>
      <c r="N74" s="28"/>
      <c r="O74" s="28"/>
      <c r="P74" s="111">
        <v>0</v>
      </c>
      <c r="Q74" s="111">
        <v>0</v>
      </c>
      <c r="R74" s="111">
        <v>270</v>
      </c>
      <c r="S74" s="111">
        <v>0</v>
      </c>
      <c r="T74" s="111">
        <v>270</v>
      </c>
      <c r="U74" s="111">
        <v>0</v>
      </c>
      <c r="V74" s="26" t="s">
        <v>141</v>
      </c>
      <c r="W74" s="26" t="s">
        <v>27</v>
      </c>
      <c r="X74" s="26">
        <v>30</v>
      </c>
      <c r="Y74" s="30" t="s">
        <v>342</v>
      </c>
      <c r="Z74" s="30" t="s">
        <v>343</v>
      </c>
      <c r="AA74" s="121" t="s">
        <v>420</v>
      </c>
      <c r="AB74" s="113" t="s">
        <v>435</v>
      </c>
      <c r="AC74" s="113" t="s">
        <v>275</v>
      </c>
    </row>
    <row r="75" spans="1:29" s="7" customFormat="1" ht="53.25" customHeight="1" x14ac:dyDescent="0.25">
      <c r="C75" s="114"/>
      <c r="D75" s="126"/>
      <c r="E75" s="114"/>
      <c r="F75" s="114"/>
      <c r="G75" s="29"/>
      <c r="H75" s="29"/>
      <c r="I75" s="29"/>
      <c r="J75" s="114"/>
      <c r="K75" s="137"/>
      <c r="L75" s="114"/>
      <c r="M75" s="28">
        <v>0</v>
      </c>
      <c r="N75" s="28">
        <v>270</v>
      </c>
      <c r="O75" s="28">
        <v>270</v>
      </c>
      <c r="P75" s="112"/>
      <c r="Q75" s="112"/>
      <c r="R75" s="112"/>
      <c r="S75" s="112"/>
      <c r="T75" s="112"/>
      <c r="U75" s="112"/>
      <c r="V75" s="26" t="s">
        <v>341</v>
      </c>
      <c r="W75" s="26" t="s">
        <v>27</v>
      </c>
      <c r="X75" s="26">
        <v>1</v>
      </c>
      <c r="Y75" s="26">
        <v>0</v>
      </c>
      <c r="Z75" s="26">
        <v>-1</v>
      </c>
      <c r="AA75" s="122"/>
      <c r="AB75" s="114"/>
      <c r="AC75" s="158"/>
    </row>
    <row r="76" spans="1:29" s="7" customFormat="1" ht="112.5" customHeight="1" x14ac:dyDescent="0.25">
      <c r="B76" s="7">
        <v>58</v>
      </c>
      <c r="C76" s="43" t="s">
        <v>72</v>
      </c>
      <c r="D76" s="44" t="s">
        <v>73</v>
      </c>
      <c r="E76" s="43" t="s">
        <v>125</v>
      </c>
      <c r="F76" s="43" t="s">
        <v>126</v>
      </c>
      <c r="G76" s="45">
        <v>700</v>
      </c>
      <c r="H76" s="45">
        <v>700</v>
      </c>
      <c r="I76" s="45">
        <v>0</v>
      </c>
      <c r="J76" s="26">
        <v>2018</v>
      </c>
      <c r="K76" s="43">
        <v>2018</v>
      </c>
      <c r="L76" s="46" t="s">
        <v>120</v>
      </c>
      <c r="M76" s="28">
        <v>700</v>
      </c>
      <c r="N76" s="28">
        <v>0</v>
      </c>
      <c r="O76" s="28">
        <v>700</v>
      </c>
      <c r="P76" s="47">
        <v>0</v>
      </c>
      <c r="Q76" s="47">
        <v>0</v>
      </c>
      <c r="R76" s="28">
        <v>0</v>
      </c>
      <c r="S76" s="47">
        <v>0</v>
      </c>
      <c r="T76" s="28">
        <v>0</v>
      </c>
      <c r="U76" s="47">
        <v>0</v>
      </c>
      <c r="V76" s="43" t="s">
        <v>231</v>
      </c>
      <c r="W76" s="43" t="s">
        <v>64</v>
      </c>
      <c r="X76" s="43">
        <v>100</v>
      </c>
      <c r="Y76" s="43">
        <v>0</v>
      </c>
      <c r="Z76" s="43">
        <v>-100</v>
      </c>
      <c r="AA76" s="26" t="s">
        <v>419</v>
      </c>
      <c r="AB76" s="32" t="s">
        <v>436</v>
      </c>
      <c r="AC76" s="43" t="s">
        <v>127</v>
      </c>
    </row>
    <row r="77" spans="1:29" s="7" customFormat="1" ht="135" x14ac:dyDescent="0.25">
      <c r="B77" s="7">
        <v>59</v>
      </c>
      <c r="C77" s="26" t="s">
        <v>72</v>
      </c>
      <c r="D77" s="30" t="s">
        <v>102</v>
      </c>
      <c r="E77" s="26" t="s">
        <v>103</v>
      </c>
      <c r="F77" s="26" t="s">
        <v>365</v>
      </c>
      <c r="G77" s="29">
        <v>7000</v>
      </c>
      <c r="H77" s="29">
        <v>3500</v>
      </c>
      <c r="I77" s="29">
        <v>3500</v>
      </c>
      <c r="J77" s="26" t="s">
        <v>329</v>
      </c>
      <c r="K77" s="26">
        <v>2018</v>
      </c>
      <c r="L77" s="26" t="s">
        <v>242</v>
      </c>
      <c r="M77" s="28">
        <v>3500</v>
      </c>
      <c r="N77" s="28">
        <v>3500</v>
      </c>
      <c r="O77" s="28">
        <v>7000</v>
      </c>
      <c r="P77" s="28">
        <v>811</v>
      </c>
      <c r="Q77" s="28">
        <v>811</v>
      </c>
      <c r="R77" s="28">
        <v>811</v>
      </c>
      <c r="S77" s="28">
        <v>811</v>
      </c>
      <c r="T77" s="28">
        <v>811</v>
      </c>
      <c r="U77" s="31">
        <v>811</v>
      </c>
      <c r="V77" s="32" t="s">
        <v>104</v>
      </c>
      <c r="W77" s="26" t="s">
        <v>27</v>
      </c>
      <c r="X77" s="26">
        <v>6</v>
      </c>
      <c r="Y77" s="32">
        <v>1</v>
      </c>
      <c r="Z77" s="32">
        <v>-5</v>
      </c>
      <c r="AA77" s="98" t="s">
        <v>322</v>
      </c>
      <c r="AB77" s="99" t="s">
        <v>455</v>
      </c>
      <c r="AC77" s="26" t="s">
        <v>105</v>
      </c>
    </row>
    <row r="78" spans="1:29" s="7" customFormat="1" ht="105" x14ac:dyDescent="0.25">
      <c r="B78" s="7">
        <v>60</v>
      </c>
      <c r="C78" s="26" t="s">
        <v>72</v>
      </c>
      <c r="D78" s="30" t="s">
        <v>102</v>
      </c>
      <c r="E78" s="26" t="s">
        <v>235</v>
      </c>
      <c r="F78" s="26" t="s">
        <v>62</v>
      </c>
      <c r="G78" s="29">
        <v>546.46</v>
      </c>
      <c r="H78" s="29">
        <v>366.46</v>
      </c>
      <c r="I78" s="29">
        <v>180</v>
      </c>
      <c r="J78" s="26">
        <v>2018</v>
      </c>
      <c r="K78" s="26">
        <v>2018</v>
      </c>
      <c r="L78" s="26" t="s">
        <v>25</v>
      </c>
      <c r="M78" s="28">
        <v>366.46</v>
      </c>
      <c r="N78" s="28">
        <v>180</v>
      </c>
      <c r="O78" s="28">
        <v>546.46</v>
      </c>
      <c r="P78" s="28">
        <v>0</v>
      </c>
      <c r="Q78" s="28">
        <v>0</v>
      </c>
      <c r="R78" s="28">
        <v>546.46</v>
      </c>
      <c r="S78" s="28">
        <v>0</v>
      </c>
      <c r="T78" s="28">
        <v>546.46</v>
      </c>
      <c r="U78" s="28">
        <v>0</v>
      </c>
      <c r="V78" s="26" t="s">
        <v>84</v>
      </c>
      <c r="W78" s="26" t="s">
        <v>64</v>
      </c>
      <c r="X78" s="26">
        <v>100</v>
      </c>
      <c r="Y78" s="26">
        <v>0</v>
      </c>
      <c r="Z78" s="26">
        <v>-100</v>
      </c>
      <c r="AA78" s="26" t="s">
        <v>239</v>
      </c>
      <c r="AB78" s="43"/>
      <c r="AC78" s="26" t="s">
        <v>224</v>
      </c>
    </row>
    <row r="79" spans="1:29" s="7" customFormat="1" ht="105" x14ac:dyDescent="0.25">
      <c r="B79" s="7">
        <v>61</v>
      </c>
      <c r="C79" s="26" t="s">
        <v>72</v>
      </c>
      <c r="D79" s="30" t="s">
        <v>102</v>
      </c>
      <c r="E79" s="26" t="s">
        <v>236</v>
      </c>
      <c r="F79" s="24" t="s">
        <v>62</v>
      </c>
      <c r="G79" s="29">
        <v>130.04300000000001</v>
      </c>
      <c r="H79" s="29">
        <v>80</v>
      </c>
      <c r="I79" s="29">
        <v>50.042999999999999</v>
      </c>
      <c r="J79" s="26">
        <v>2018</v>
      </c>
      <c r="K79" s="26">
        <v>2018</v>
      </c>
      <c r="L79" s="26" t="s">
        <v>223</v>
      </c>
      <c r="M79" s="28">
        <v>80</v>
      </c>
      <c r="N79" s="28">
        <v>50.042999999999999</v>
      </c>
      <c r="O79" s="28">
        <v>130.04300000000001</v>
      </c>
      <c r="P79" s="28">
        <v>0</v>
      </c>
      <c r="Q79" s="28">
        <v>0</v>
      </c>
      <c r="R79" s="28">
        <v>130.04300000000001</v>
      </c>
      <c r="S79" s="28">
        <v>0</v>
      </c>
      <c r="T79" s="28">
        <v>130.04300000000001</v>
      </c>
      <c r="U79" s="28">
        <v>0</v>
      </c>
      <c r="V79" s="26" t="s">
        <v>84</v>
      </c>
      <c r="W79" s="26" t="s">
        <v>64</v>
      </c>
      <c r="X79" s="26">
        <v>100</v>
      </c>
      <c r="Y79" s="26">
        <v>0</v>
      </c>
      <c r="Z79" s="26">
        <v>-100</v>
      </c>
      <c r="AA79" s="26" t="s">
        <v>239</v>
      </c>
      <c r="AB79" s="43"/>
      <c r="AC79" s="26" t="s">
        <v>224</v>
      </c>
    </row>
    <row r="80" spans="1:29" s="7" customFormat="1" ht="105" x14ac:dyDescent="0.25">
      <c r="C80" s="26" t="s">
        <v>72</v>
      </c>
      <c r="D80" s="48" t="s">
        <v>276</v>
      </c>
      <c r="E80" s="24" t="s">
        <v>277</v>
      </c>
      <c r="F80" s="24" t="s">
        <v>62</v>
      </c>
      <c r="G80" s="25">
        <v>28133</v>
      </c>
      <c r="H80" s="25">
        <v>11383</v>
      </c>
      <c r="I80" s="25">
        <v>16750</v>
      </c>
      <c r="J80" s="26">
        <v>2018</v>
      </c>
      <c r="K80" s="26">
        <v>2018</v>
      </c>
      <c r="L80" s="49" t="s">
        <v>260</v>
      </c>
      <c r="M80" s="28">
        <v>0</v>
      </c>
      <c r="N80" s="28">
        <v>2500</v>
      </c>
      <c r="O80" s="28">
        <v>2500</v>
      </c>
      <c r="P80" s="28">
        <v>0</v>
      </c>
      <c r="Q80" s="28">
        <v>0</v>
      </c>
      <c r="R80" s="28">
        <v>2500</v>
      </c>
      <c r="S80" s="28">
        <v>0</v>
      </c>
      <c r="T80" s="29">
        <v>2500</v>
      </c>
      <c r="U80" s="28">
        <v>0</v>
      </c>
      <c r="V80" s="32" t="s">
        <v>278</v>
      </c>
      <c r="W80" s="26" t="s">
        <v>27</v>
      </c>
      <c r="X80" s="26">
        <v>100</v>
      </c>
      <c r="Y80" s="26">
        <v>0</v>
      </c>
      <c r="Z80" s="26">
        <v>-100</v>
      </c>
      <c r="AA80" s="69" t="s">
        <v>315</v>
      </c>
      <c r="AB80" s="26" t="s">
        <v>234</v>
      </c>
      <c r="AC80" s="70" t="s">
        <v>369</v>
      </c>
    </row>
    <row r="81" spans="2:29" s="7" customFormat="1" ht="147" customHeight="1" x14ac:dyDescent="0.25">
      <c r="B81" s="7">
        <v>62</v>
      </c>
      <c r="C81" s="26" t="s">
        <v>72</v>
      </c>
      <c r="D81" s="30" t="s">
        <v>102</v>
      </c>
      <c r="E81" s="26" t="s">
        <v>155</v>
      </c>
      <c r="F81" s="26" t="s">
        <v>169</v>
      </c>
      <c r="G81" s="29">
        <v>470</v>
      </c>
      <c r="H81" s="29">
        <v>470</v>
      </c>
      <c r="I81" s="29">
        <v>0</v>
      </c>
      <c r="J81" s="26" t="s">
        <v>329</v>
      </c>
      <c r="K81" s="26">
        <v>2018</v>
      </c>
      <c r="L81" s="26" t="s">
        <v>156</v>
      </c>
      <c r="M81" s="28">
        <v>470</v>
      </c>
      <c r="N81" s="28">
        <v>0</v>
      </c>
      <c r="O81" s="28">
        <v>470</v>
      </c>
      <c r="P81" s="28">
        <v>70</v>
      </c>
      <c r="Q81" s="28">
        <v>50</v>
      </c>
      <c r="R81" s="28">
        <v>63</v>
      </c>
      <c r="S81" s="28">
        <v>63</v>
      </c>
      <c r="T81" s="28">
        <v>63</v>
      </c>
      <c r="U81" s="28">
        <v>63</v>
      </c>
      <c r="V81" s="26" t="s">
        <v>157</v>
      </c>
      <c r="W81" s="26" t="s">
        <v>27</v>
      </c>
      <c r="X81" s="26">
        <v>52</v>
      </c>
      <c r="Y81" s="38">
        <v>8</v>
      </c>
      <c r="Z81" s="38">
        <v>-44</v>
      </c>
      <c r="AA81" s="26" t="s">
        <v>437</v>
      </c>
      <c r="AB81" s="43"/>
      <c r="AC81" s="26" t="s">
        <v>171</v>
      </c>
    </row>
    <row r="82" spans="2:29" s="7" customFormat="1" ht="409.5" x14ac:dyDescent="0.25">
      <c r="C82" s="26" t="s">
        <v>22</v>
      </c>
      <c r="D82" s="50" t="s">
        <v>23</v>
      </c>
      <c r="E82" s="26" t="s">
        <v>279</v>
      </c>
      <c r="F82" s="26" t="s">
        <v>96</v>
      </c>
      <c r="G82" s="39">
        <v>1400</v>
      </c>
      <c r="H82" s="39">
        <v>700</v>
      </c>
      <c r="I82" s="39">
        <v>700</v>
      </c>
      <c r="J82" s="26">
        <v>2018</v>
      </c>
      <c r="K82" s="26">
        <v>2018</v>
      </c>
      <c r="L82" s="26" t="s">
        <v>280</v>
      </c>
      <c r="M82" s="28">
        <v>700</v>
      </c>
      <c r="N82" s="28">
        <v>700</v>
      </c>
      <c r="O82" s="28">
        <v>1400</v>
      </c>
      <c r="P82" s="26">
        <v>0</v>
      </c>
      <c r="Q82" s="26">
        <v>0</v>
      </c>
      <c r="R82" s="25">
        <v>700</v>
      </c>
      <c r="S82" s="26">
        <v>0</v>
      </c>
      <c r="T82" s="25">
        <v>700</v>
      </c>
      <c r="U82" s="32">
        <v>0</v>
      </c>
      <c r="V82" s="26" t="s">
        <v>281</v>
      </c>
      <c r="W82" s="26" t="s">
        <v>27</v>
      </c>
      <c r="X82" s="26">
        <v>1</v>
      </c>
      <c r="Y82" s="38">
        <v>0</v>
      </c>
      <c r="Z82" s="38">
        <v>-1</v>
      </c>
      <c r="AA82" s="69" t="s">
        <v>456</v>
      </c>
      <c r="AB82" s="75"/>
      <c r="AC82" s="43" t="s">
        <v>388</v>
      </c>
    </row>
    <row r="83" spans="2:29" s="7" customFormat="1" ht="120" x14ac:dyDescent="0.25">
      <c r="C83" s="113" t="s">
        <v>22</v>
      </c>
      <c r="D83" s="117" t="s">
        <v>283</v>
      </c>
      <c r="E83" s="113" t="s">
        <v>284</v>
      </c>
      <c r="F83" s="113" t="s">
        <v>96</v>
      </c>
      <c r="G83" s="132">
        <v>2000</v>
      </c>
      <c r="H83" s="132">
        <v>0</v>
      </c>
      <c r="I83" s="132">
        <v>2000</v>
      </c>
      <c r="J83" s="113">
        <v>2018</v>
      </c>
      <c r="K83" s="113">
        <v>2018</v>
      </c>
      <c r="L83" s="113" t="s">
        <v>260</v>
      </c>
      <c r="M83" s="28"/>
      <c r="N83" s="28"/>
      <c r="O83" s="28"/>
      <c r="P83" s="111">
        <v>0</v>
      </c>
      <c r="Q83" s="111">
        <v>0</v>
      </c>
      <c r="R83" s="111">
        <v>2000</v>
      </c>
      <c r="S83" s="111">
        <v>0</v>
      </c>
      <c r="T83" s="123">
        <v>2000</v>
      </c>
      <c r="U83" s="111">
        <v>0</v>
      </c>
      <c r="V83" s="26" t="s">
        <v>344</v>
      </c>
      <c r="W83" s="26" t="s">
        <v>27</v>
      </c>
      <c r="X83" s="26">
        <v>1</v>
      </c>
      <c r="Y83" s="38">
        <v>0</v>
      </c>
      <c r="Z83" s="38">
        <v>-1</v>
      </c>
      <c r="AA83" s="121" t="s">
        <v>315</v>
      </c>
      <c r="AB83" s="113" t="s">
        <v>234</v>
      </c>
      <c r="AC83" s="140" t="s">
        <v>369</v>
      </c>
    </row>
    <row r="84" spans="2:29" s="7" customFormat="1" ht="45" x14ac:dyDescent="0.25">
      <c r="C84" s="114"/>
      <c r="D84" s="118"/>
      <c r="E84" s="114"/>
      <c r="F84" s="114"/>
      <c r="G84" s="133"/>
      <c r="H84" s="133"/>
      <c r="I84" s="133"/>
      <c r="J84" s="114"/>
      <c r="K84" s="114"/>
      <c r="L84" s="114"/>
      <c r="M84" s="28">
        <v>0</v>
      </c>
      <c r="N84" s="28">
        <v>2000</v>
      </c>
      <c r="O84" s="28">
        <v>2000</v>
      </c>
      <c r="P84" s="112"/>
      <c r="Q84" s="112"/>
      <c r="R84" s="112"/>
      <c r="S84" s="112"/>
      <c r="T84" s="124"/>
      <c r="U84" s="112"/>
      <c r="V84" s="26" t="s">
        <v>345</v>
      </c>
      <c r="W84" s="26" t="s">
        <v>347</v>
      </c>
      <c r="X84" s="26">
        <v>1</v>
      </c>
      <c r="Y84" s="26">
        <v>0</v>
      </c>
      <c r="Z84" s="30" t="s">
        <v>346</v>
      </c>
      <c r="AA84" s="122"/>
      <c r="AB84" s="114"/>
      <c r="AC84" s="159"/>
    </row>
    <row r="85" spans="2:29" s="7" customFormat="1" ht="105" x14ac:dyDescent="0.25">
      <c r="C85" s="26" t="s">
        <v>22</v>
      </c>
      <c r="D85" s="50" t="s">
        <v>23</v>
      </c>
      <c r="E85" s="26" t="s">
        <v>285</v>
      </c>
      <c r="F85" s="26" t="s">
        <v>96</v>
      </c>
      <c r="G85" s="39">
        <v>11500</v>
      </c>
      <c r="H85" s="39">
        <v>0</v>
      </c>
      <c r="I85" s="39">
        <v>11500</v>
      </c>
      <c r="J85" s="26">
        <v>2018</v>
      </c>
      <c r="K85" s="26">
        <v>2018</v>
      </c>
      <c r="L85" s="26" t="s">
        <v>260</v>
      </c>
      <c r="M85" s="28" t="s">
        <v>314</v>
      </c>
      <c r="N85" s="28">
        <v>11500</v>
      </c>
      <c r="O85" s="28">
        <v>11500</v>
      </c>
      <c r="P85" s="28">
        <v>0</v>
      </c>
      <c r="Q85" s="28">
        <v>0</v>
      </c>
      <c r="R85" s="28">
        <v>11500</v>
      </c>
      <c r="S85" s="28">
        <v>0</v>
      </c>
      <c r="T85" s="29">
        <v>11500</v>
      </c>
      <c r="U85" s="28">
        <v>0</v>
      </c>
      <c r="V85" s="26" t="s">
        <v>290</v>
      </c>
      <c r="W85" s="26" t="s">
        <v>27</v>
      </c>
      <c r="X85" s="26">
        <v>1</v>
      </c>
      <c r="Y85" s="38">
        <v>0</v>
      </c>
      <c r="Z85" s="38">
        <v>-1</v>
      </c>
      <c r="AA85" s="69" t="s">
        <v>315</v>
      </c>
      <c r="AB85" s="26" t="s">
        <v>234</v>
      </c>
      <c r="AC85" s="70" t="s">
        <v>369</v>
      </c>
    </row>
    <row r="86" spans="2:29" s="7" customFormat="1" ht="105" x14ac:dyDescent="0.25">
      <c r="C86" s="26" t="s">
        <v>22</v>
      </c>
      <c r="D86" s="50" t="s">
        <v>23</v>
      </c>
      <c r="E86" s="26" t="s">
        <v>286</v>
      </c>
      <c r="F86" s="26" t="s">
        <v>96</v>
      </c>
      <c r="G86" s="39">
        <v>750</v>
      </c>
      <c r="H86" s="39">
        <v>0</v>
      </c>
      <c r="I86" s="39">
        <v>750</v>
      </c>
      <c r="J86" s="26">
        <v>2018</v>
      </c>
      <c r="K86" s="26">
        <v>2018</v>
      </c>
      <c r="L86" s="26" t="s">
        <v>260</v>
      </c>
      <c r="M86" s="28">
        <v>0</v>
      </c>
      <c r="N86" s="28">
        <v>750</v>
      </c>
      <c r="O86" s="28">
        <v>750</v>
      </c>
      <c r="P86" s="28">
        <v>0</v>
      </c>
      <c r="Q86" s="28">
        <v>0</v>
      </c>
      <c r="R86" s="28">
        <v>750</v>
      </c>
      <c r="S86" s="28">
        <v>0</v>
      </c>
      <c r="T86" s="29">
        <v>750</v>
      </c>
      <c r="U86" s="28">
        <v>0</v>
      </c>
      <c r="V86" s="26" t="s">
        <v>291</v>
      </c>
      <c r="W86" s="26" t="s">
        <v>27</v>
      </c>
      <c r="X86" s="26">
        <v>1</v>
      </c>
      <c r="Y86" s="38">
        <v>0</v>
      </c>
      <c r="Z86" s="38">
        <v>-1</v>
      </c>
      <c r="AA86" s="69" t="s">
        <v>315</v>
      </c>
      <c r="AB86" s="26" t="s">
        <v>234</v>
      </c>
      <c r="AC86" s="70" t="s">
        <v>369</v>
      </c>
    </row>
    <row r="87" spans="2:29" s="7" customFormat="1" ht="105" x14ac:dyDescent="0.25">
      <c r="C87" s="26" t="s">
        <v>22</v>
      </c>
      <c r="D87" s="50" t="s">
        <v>23</v>
      </c>
      <c r="E87" s="26" t="s">
        <v>287</v>
      </c>
      <c r="F87" s="26" t="s">
        <v>96</v>
      </c>
      <c r="G87" s="39">
        <v>700</v>
      </c>
      <c r="H87" s="39">
        <v>0</v>
      </c>
      <c r="I87" s="39">
        <v>700</v>
      </c>
      <c r="J87" s="26">
        <v>2018</v>
      </c>
      <c r="K87" s="26">
        <v>2018</v>
      </c>
      <c r="L87" s="26" t="s">
        <v>260</v>
      </c>
      <c r="M87" s="28">
        <v>0</v>
      </c>
      <c r="N87" s="28">
        <v>700</v>
      </c>
      <c r="O87" s="28">
        <v>700</v>
      </c>
      <c r="P87" s="28">
        <v>0</v>
      </c>
      <c r="Q87" s="28">
        <v>0</v>
      </c>
      <c r="R87" s="28">
        <v>700</v>
      </c>
      <c r="S87" s="28">
        <v>0</v>
      </c>
      <c r="T87" s="29">
        <v>700</v>
      </c>
      <c r="U87" s="28">
        <v>0</v>
      </c>
      <c r="V87" s="26" t="s">
        <v>292</v>
      </c>
      <c r="W87" s="26" t="s">
        <v>27</v>
      </c>
      <c r="X87" s="26">
        <v>1</v>
      </c>
      <c r="Y87" s="38">
        <v>0</v>
      </c>
      <c r="Z87" s="38">
        <v>-1</v>
      </c>
      <c r="AA87" s="69" t="s">
        <v>315</v>
      </c>
      <c r="AB87" s="26" t="s">
        <v>234</v>
      </c>
      <c r="AC87" s="70" t="s">
        <v>369</v>
      </c>
    </row>
    <row r="88" spans="2:29" s="7" customFormat="1" ht="150" x14ac:dyDescent="0.25">
      <c r="C88" s="26" t="s">
        <v>22</v>
      </c>
      <c r="D88" s="50" t="s">
        <v>23</v>
      </c>
      <c r="E88" s="26" t="s">
        <v>364</v>
      </c>
      <c r="F88" s="26" t="s">
        <v>96</v>
      </c>
      <c r="G88" s="39">
        <v>7000</v>
      </c>
      <c r="H88" s="39">
        <v>0</v>
      </c>
      <c r="I88" s="39">
        <v>7000</v>
      </c>
      <c r="J88" s="26">
        <v>2018</v>
      </c>
      <c r="K88" s="26">
        <v>2018</v>
      </c>
      <c r="L88" s="26" t="s">
        <v>260</v>
      </c>
      <c r="M88" s="28">
        <v>0</v>
      </c>
      <c r="N88" s="28">
        <v>7000</v>
      </c>
      <c r="O88" s="28">
        <v>7000</v>
      </c>
      <c r="P88" s="28">
        <v>0</v>
      </c>
      <c r="Q88" s="28">
        <v>0</v>
      </c>
      <c r="R88" s="28">
        <v>7000</v>
      </c>
      <c r="S88" s="28">
        <v>0</v>
      </c>
      <c r="T88" s="29">
        <v>7000</v>
      </c>
      <c r="U88" s="28">
        <v>0</v>
      </c>
      <c r="V88" s="26" t="s">
        <v>293</v>
      </c>
      <c r="W88" s="26" t="s">
        <v>27</v>
      </c>
      <c r="X88" s="26">
        <v>1</v>
      </c>
      <c r="Y88" s="38">
        <v>0</v>
      </c>
      <c r="Z88" s="38">
        <v>-1</v>
      </c>
      <c r="AA88" s="69" t="s">
        <v>315</v>
      </c>
      <c r="AB88" s="26" t="s">
        <v>234</v>
      </c>
      <c r="AC88" s="70" t="s">
        <v>369</v>
      </c>
    </row>
    <row r="89" spans="2:29" s="7" customFormat="1" ht="135" x14ac:dyDescent="0.25">
      <c r="C89" s="26" t="s">
        <v>22</v>
      </c>
      <c r="D89" s="50" t="s">
        <v>23</v>
      </c>
      <c r="E89" s="26" t="s">
        <v>288</v>
      </c>
      <c r="F89" s="26" t="s">
        <v>96</v>
      </c>
      <c r="G89" s="39">
        <v>500</v>
      </c>
      <c r="H89" s="39">
        <v>0</v>
      </c>
      <c r="I89" s="39">
        <v>500</v>
      </c>
      <c r="J89" s="26">
        <v>2018</v>
      </c>
      <c r="K89" s="26">
        <v>2018</v>
      </c>
      <c r="L89" s="26" t="s">
        <v>260</v>
      </c>
      <c r="M89" s="28">
        <v>0</v>
      </c>
      <c r="N89" s="28">
        <v>500</v>
      </c>
      <c r="O89" s="28">
        <v>500</v>
      </c>
      <c r="P89" s="28">
        <v>0</v>
      </c>
      <c r="Q89" s="28">
        <v>0</v>
      </c>
      <c r="R89" s="28">
        <v>500</v>
      </c>
      <c r="S89" s="28">
        <v>0</v>
      </c>
      <c r="T89" s="29">
        <v>500</v>
      </c>
      <c r="U89" s="28">
        <v>0</v>
      </c>
      <c r="V89" s="26" t="s">
        <v>289</v>
      </c>
      <c r="W89" s="26" t="s">
        <v>27</v>
      </c>
      <c r="X89" s="51">
        <v>1</v>
      </c>
      <c r="Y89" s="38">
        <v>0</v>
      </c>
      <c r="Z89" s="38">
        <v>-1</v>
      </c>
      <c r="AA89" s="69" t="s">
        <v>315</v>
      </c>
      <c r="AB89" s="26" t="s">
        <v>234</v>
      </c>
      <c r="AC89" s="70" t="s">
        <v>369</v>
      </c>
    </row>
    <row r="90" spans="2:29" s="7" customFormat="1" ht="255" x14ac:dyDescent="0.25">
      <c r="B90" s="7">
        <v>63</v>
      </c>
      <c r="C90" s="26" t="s">
        <v>22</v>
      </c>
      <c r="D90" s="50" t="s">
        <v>23</v>
      </c>
      <c r="E90" s="26" t="s">
        <v>24</v>
      </c>
      <c r="F90" s="26" t="s">
        <v>96</v>
      </c>
      <c r="G90" s="29">
        <v>2000</v>
      </c>
      <c r="H90" s="29">
        <v>1000</v>
      </c>
      <c r="I90" s="29">
        <v>1000</v>
      </c>
      <c r="J90" s="26" t="s">
        <v>324</v>
      </c>
      <c r="K90" s="26">
        <v>2018</v>
      </c>
      <c r="L90" s="26" t="s">
        <v>25</v>
      </c>
      <c r="M90" s="28">
        <v>1000</v>
      </c>
      <c r="N90" s="28">
        <v>1000</v>
      </c>
      <c r="O90" s="28">
        <v>2000</v>
      </c>
      <c r="P90" s="28">
        <v>0</v>
      </c>
      <c r="Q90" s="28">
        <v>0</v>
      </c>
      <c r="R90" s="25">
        <v>0</v>
      </c>
      <c r="S90" s="28">
        <v>0</v>
      </c>
      <c r="T90" s="25">
        <v>0</v>
      </c>
      <c r="U90" s="31">
        <v>0</v>
      </c>
      <c r="V90" s="26" t="s">
        <v>26</v>
      </c>
      <c r="W90" s="77" t="s">
        <v>27</v>
      </c>
      <c r="X90" s="38">
        <v>1</v>
      </c>
      <c r="Y90" s="78">
        <v>0</v>
      </c>
      <c r="Z90" s="78">
        <v>-1</v>
      </c>
      <c r="AA90" s="69" t="s">
        <v>315</v>
      </c>
      <c r="AB90" s="26" t="s">
        <v>389</v>
      </c>
      <c r="AC90" s="26" t="s">
        <v>54</v>
      </c>
    </row>
    <row r="91" spans="2:29" s="7" customFormat="1" ht="105" x14ac:dyDescent="0.25">
      <c r="B91" s="7">
        <v>64</v>
      </c>
      <c r="C91" s="26" t="s">
        <v>22</v>
      </c>
      <c r="D91" s="50" t="s">
        <v>23</v>
      </c>
      <c r="E91" s="26" t="s">
        <v>28</v>
      </c>
      <c r="F91" s="26" t="s">
        <v>96</v>
      </c>
      <c r="G91" s="29">
        <v>3000</v>
      </c>
      <c r="H91" s="29">
        <v>3000</v>
      </c>
      <c r="I91" s="29">
        <v>0</v>
      </c>
      <c r="J91" s="26" t="s">
        <v>324</v>
      </c>
      <c r="K91" s="26">
        <v>2018</v>
      </c>
      <c r="L91" s="26" t="s">
        <v>25</v>
      </c>
      <c r="M91" s="28">
        <v>3000</v>
      </c>
      <c r="N91" s="28">
        <v>0</v>
      </c>
      <c r="O91" s="28">
        <v>3000</v>
      </c>
      <c r="P91" s="28">
        <v>0</v>
      </c>
      <c r="Q91" s="28">
        <v>0</v>
      </c>
      <c r="R91" s="29">
        <v>0</v>
      </c>
      <c r="S91" s="28">
        <v>0</v>
      </c>
      <c r="T91" s="29">
        <v>0</v>
      </c>
      <c r="U91" s="31">
        <v>0</v>
      </c>
      <c r="V91" s="26" t="s">
        <v>29</v>
      </c>
      <c r="W91" s="77" t="s">
        <v>27</v>
      </c>
      <c r="X91" s="38">
        <v>1</v>
      </c>
      <c r="Y91" s="78">
        <v>0</v>
      </c>
      <c r="Z91" s="78">
        <v>-1</v>
      </c>
      <c r="AA91" s="69" t="s">
        <v>315</v>
      </c>
      <c r="AB91" s="26" t="s">
        <v>390</v>
      </c>
      <c r="AC91" s="26" t="s">
        <v>54</v>
      </c>
    </row>
    <row r="92" spans="2:29" s="7" customFormat="1" ht="105" x14ac:dyDescent="0.25">
      <c r="B92" s="7">
        <v>65</v>
      </c>
      <c r="C92" s="26" t="s">
        <v>22</v>
      </c>
      <c r="D92" s="50" t="s">
        <v>23</v>
      </c>
      <c r="E92" s="26" t="s">
        <v>30</v>
      </c>
      <c r="F92" s="26" t="s">
        <v>96</v>
      </c>
      <c r="G92" s="29">
        <v>250</v>
      </c>
      <c r="H92" s="29">
        <v>120</v>
      </c>
      <c r="I92" s="29">
        <v>130</v>
      </c>
      <c r="J92" s="26" t="s">
        <v>324</v>
      </c>
      <c r="K92" s="26">
        <v>2018</v>
      </c>
      <c r="L92" s="26" t="s">
        <v>25</v>
      </c>
      <c r="M92" s="28">
        <v>120</v>
      </c>
      <c r="N92" s="28">
        <v>130</v>
      </c>
      <c r="O92" s="28">
        <v>250</v>
      </c>
      <c r="P92" s="28">
        <v>0</v>
      </c>
      <c r="Q92" s="28">
        <v>0</v>
      </c>
      <c r="R92" s="29">
        <v>0</v>
      </c>
      <c r="S92" s="28">
        <v>0</v>
      </c>
      <c r="T92" s="29">
        <v>0</v>
      </c>
      <c r="U92" s="31">
        <v>0</v>
      </c>
      <c r="V92" s="26" t="s">
        <v>31</v>
      </c>
      <c r="W92" s="77" t="s">
        <v>27</v>
      </c>
      <c r="X92" s="38">
        <v>1</v>
      </c>
      <c r="Y92" s="78">
        <v>0</v>
      </c>
      <c r="Z92" s="78">
        <v>-1</v>
      </c>
      <c r="AA92" s="69" t="s">
        <v>315</v>
      </c>
      <c r="AB92" s="26" t="s">
        <v>390</v>
      </c>
      <c r="AC92" s="26" t="s">
        <v>54</v>
      </c>
    </row>
    <row r="93" spans="2:29" s="7" customFormat="1" ht="219" customHeight="1" x14ac:dyDescent="0.25">
      <c r="B93" s="7">
        <v>66</v>
      </c>
      <c r="C93" s="26" t="s">
        <v>22</v>
      </c>
      <c r="D93" s="50" t="s">
        <v>23</v>
      </c>
      <c r="E93" s="26" t="s">
        <v>32</v>
      </c>
      <c r="F93" s="26" t="s">
        <v>96</v>
      </c>
      <c r="G93" s="29">
        <v>2000</v>
      </c>
      <c r="H93" s="29">
        <v>1000</v>
      </c>
      <c r="I93" s="29">
        <v>1000</v>
      </c>
      <c r="J93" s="26" t="s">
        <v>324</v>
      </c>
      <c r="K93" s="26">
        <v>2018</v>
      </c>
      <c r="L93" s="26" t="s">
        <v>25</v>
      </c>
      <c r="M93" s="28">
        <v>1000</v>
      </c>
      <c r="N93" s="28">
        <v>1000</v>
      </c>
      <c r="O93" s="28">
        <v>2000</v>
      </c>
      <c r="P93" s="28">
        <v>0</v>
      </c>
      <c r="Q93" s="28">
        <v>0</v>
      </c>
      <c r="R93" s="25">
        <v>0</v>
      </c>
      <c r="S93" s="28">
        <v>0</v>
      </c>
      <c r="T93" s="25">
        <v>0</v>
      </c>
      <c r="U93" s="31">
        <v>0</v>
      </c>
      <c r="V93" s="26" t="s">
        <v>33</v>
      </c>
      <c r="W93" s="77" t="s">
        <v>27</v>
      </c>
      <c r="X93" s="26">
        <v>15</v>
      </c>
      <c r="Y93" s="32">
        <v>0</v>
      </c>
      <c r="Z93" s="32">
        <v>-15</v>
      </c>
      <c r="AA93" s="69" t="s">
        <v>315</v>
      </c>
      <c r="AB93" s="26" t="s">
        <v>391</v>
      </c>
      <c r="AC93" s="26" t="s">
        <v>54</v>
      </c>
    </row>
    <row r="94" spans="2:29" s="7" customFormat="1" ht="240" x14ac:dyDescent="0.25">
      <c r="B94" s="7">
        <v>67</v>
      </c>
      <c r="C94" s="26" t="s">
        <v>22</v>
      </c>
      <c r="D94" s="50" t="s">
        <v>23</v>
      </c>
      <c r="E94" s="26" t="s">
        <v>251</v>
      </c>
      <c r="F94" s="26" t="s">
        <v>96</v>
      </c>
      <c r="G94" s="29">
        <v>3864</v>
      </c>
      <c r="H94" s="29">
        <v>1656</v>
      </c>
      <c r="I94" s="29">
        <v>2208</v>
      </c>
      <c r="J94" s="26" t="s">
        <v>331</v>
      </c>
      <c r="K94" s="26">
        <v>2018</v>
      </c>
      <c r="L94" s="26" t="s">
        <v>34</v>
      </c>
      <c r="M94" s="28">
        <v>1656</v>
      </c>
      <c r="N94" s="28">
        <v>2208</v>
      </c>
      <c r="O94" s="28">
        <v>3864</v>
      </c>
      <c r="P94" s="28">
        <v>12450</v>
      </c>
      <c r="Q94" s="28">
        <v>1263.5999999999999</v>
      </c>
      <c r="R94" s="25">
        <v>1263.5999999999999</v>
      </c>
      <c r="S94" s="28">
        <v>1263.5999999999999</v>
      </c>
      <c r="T94" s="25">
        <v>13713.6</v>
      </c>
      <c r="U94" s="31">
        <v>13713.6</v>
      </c>
      <c r="V94" s="26" t="s">
        <v>35</v>
      </c>
      <c r="W94" s="77" t="s">
        <v>36</v>
      </c>
      <c r="X94" s="26">
        <v>2.8</v>
      </c>
      <c r="Y94" s="32">
        <v>0.24299999999999999</v>
      </c>
      <c r="Z94" s="32">
        <v>-2.5569999999999999</v>
      </c>
      <c r="AA94" s="69" t="s">
        <v>392</v>
      </c>
      <c r="AB94" s="26" t="s">
        <v>438</v>
      </c>
      <c r="AC94" s="26" t="s">
        <v>54</v>
      </c>
    </row>
    <row r="95" spans="2:29" s="7" customFormat="1" ht="105" x14ac:dyDescent="0.25">
      <c r="B95" s="7">
        <v>68</v>
      </c>
      <c r="C95" s="26" t="s">
        <v>22</v>
      </c>
      <c r="D95" s="50" t="s">
        <v>23</v>
      </c>
      <c r="E95" s="26" t="s">
        <v>37</v>
      </c>
      <c r="F95" s="26" t="s">
        <v>96</v>
      </c>
      <c r="G95" s="29">
        <v>3684</v>
      </c>
      <c r="H95" s="29">
        <v>1608</v>
      </c>
      <c r="I95" s="29">
        <v>2076</v>
      </c>
      <c r="J95" s="26" t="s">
        <v>331</v>
      </c>
      <c r="K95" s="26">
        <v>2018</v>
      </c>
      <c r="L95" s="26" t="s">
        <v>38</v>
      </c>
      <c r="M95" s="28">
        <v>1608</v>
      </c>
      <c r="N95" s="28">
        <v>2076</v>
      </c>
      <c r="O95" s="28">
        <v>3684</v>
      </c>
      <c r="P95" s="28">
        <v>699.06</v>
      </c>
      <c r="Q95" s="28">
        <v>2612</v>
      </c>
      <c r="R95" s="25">
        <v>2612</v>
      </c>
      <c r="S95" s="28">
        <v>2612</v>
      </c>
      <c r="T95" s="25">
        <v>3311.06</v>
      </c>
      <c r="U95" s="31">
        <v>3311.06</v>
      </c>
      <c r="V95" s="26" t="s">
        <v>39</v>
      </c>
      <c r="W95" s="77" t="s">
        <v>393</v>
      </c>
      <c r="X95" s="26">
        <v>275</v>
      </c>
      <c r="Y95" s="32">
        <v>218</v>
      </c>
      <c r="Z95" s="32">
        <v>-57</v>
      </c>
      <c r="AA95" s="69" t="s">
        <v>322</v>
      </c>
      <c r="AB95" s="96"/>
      <c r="AC95" s="26" t="s">
        <v>54</v>
      </c>
    </row>
    <row r="96" spans="2:29" s="7" customFormat="1" ht="105" x14ac:dyDescent="0.25">
      <c r="B96" s="7">
        <v>69</v>
      </c>
      <c r="C96" s="26" t="s">
        <v>22</v>
      </c>
      <c r="D96" s="50" t="s">
        <v>23</v>
      </c>
      <c r="E96" s="26" t="s">
        <v>40</v>
      </c>
      <c r="F96" s="26" t="s">
        <v>96</v>
      </c>
      <c r="G96" s="29">
        <v>1717.9</v>
      </c>
      <c r="H96" s="29">
        <v>687.1</v>
      </c>
      <c r="I96" s="29">
        <v>1030.7</v>
      </c>
      <c r="J96" s="26" t="s">
        <v>324</v>
      </c>
      <c r="K96" s="26">
        <v>2018</v>
      </c>
      <c r="L96" s="26" t="s">
        <v>41</v>
      </c>
      <c r="M96" s="28">
        <v>687.1</v>
      </c>
      <c r="N96" s="28">
        <v>1030.8</v>
      </c>
      <c r="O96" s="28">
        <v>1717.9</v>
      </c>
      <c r="P96" s="28">
        <v>175</v>
      </c>
      <c r="Q96" s="28">
        <v>175</v>
      </c>
      <c r="R96" s="25">
        <v>175</v>
      </c>
      <c r="S96" s="28">
        <v>175</v>
      </c>
      <c r="T96" s="25">
        <v>175</v>
      </c>
      <c r="U96" s="31">
        <v>175</v>
      </c>
      <c r="V96" s="26" t="s">
        <v>42</v>
      </c>
      <c r="W96" s="77" t="s">
        <v>27</v>
      </c>
      <c r="X96" s="26">
        <v>300</v>
      </c>
      <c r="Y96" s="32">
        <v>35</v>
      </c>
      <c r="Z96" s="32">
        <v>-265</v>
      </c>
      <c r="AA96" s="69" t="s">
        <v>322</v>
      </c>
      <c r="AB96" s="96"/>
      <c r="AC96" s="26" t="s">
        <v>54</v>
      </c>
    </row>
    <row r="97" spans="2:29" s="7" customFormat="1" ht="105" x14ac:dyDescent="0.25">
      <c r="B97" s="7">
        <v>70</v>
      </c>
      <c r="C97" s="26" t="s">
        <v>22</v>
      </c>
      <c r="D97" s="50" t="s">
        <v>23</v>
      </c>
      <c r="E97" s="26" t="s">
        <v>43</v>
      </c>
      <c r="F97" s="26" t="s">
        <v>96</v>
      </c>
      <c r="G97" s="29">
        <v>18307.599999999999</v>
      </c>
      <c r="H97" s="29">
        <v>9153.7999999999993</v>
      </c>
      <c r="I97" s="29">
        <v>9153.7999999999993</v>
      </c>
      <c r="J97" s="26" t="s">
        <v>331</v>
      </c>
      <c r="K97" s="26">
        <v>2017</v>
      </c>
      <c r="L97" s="26" t="s">
        <v>326</v>
      </c>
      <c r="M97" s="28">
        <v>9153.7999999999993</v>
      </c>
      <c r="N97" s="28">
        <v>9153.7999999999993</v>
      </c>
      <c r="O97" s="28">
        <v>18307.599999999999</v>
      </c>
      <c r="P97" s="26">
        <v>23709.58</v>
      </c>
      <c r="Q97" s="26">
        <v>9690.51</v>
      </c>
      <c r="R97" s="26">
        <v>9690.51</v>
      </c>
      <c r="S97" s="26">
        <v>9690.51</v>
      </c>
      <c r="T97" s="26">
        <v>23709.58</v>
      </c>
      <c r="U97" s="26">
        <v>23709.58</v>
      </c>
      <c r="V97" s="26" t="s">
        <v>45</v>
      </c>
      <c r="W97" s="77" t="s">
        <v>27</v>
      </c>
      <c r="X97" s="26">
        <v>70</v>
      </c>
      <c r="Y97" s="26">
        <v>321</v>
      </c>
      <c r="Z97" s="30" t="s">
        <v>394</v>
      </c>
      <c r="AA97" s="69" t="s">
        <v>362</v>
      </c>
      <c r="AB97" s="96"/>
      <c r="AC97" s="26" t="s">
        <v>54</v>
      </c>
    </row>
    <row r="98" spans="2:29" s="7" customFormat="1" ht="105" x14ac:dyDescent="0.25">
      <c r="B98" s="7">
        <v>71</v>
      </c>
      <c r="C98" s="26" t="s">
        <v>22</v>
      </c>
      <c r="D98" s="50" t="s">
        <v>23</v>
      </c>
      <c r="E98" s="26" t="s">
        <v>46</v>
      </c>
      <c r="F98" s="26" t="s">
        <v>96</v>
      </c>
      <c r="G98" s="29">
        <v>500</v>
      </c>
      <c r="H98" s="29">
        <v>250</v>
      </c>
      <c r="I98" s="29">
        <v>250</v>
      </c>
      <c r="J98" s="26" t="s">
        <v>324</v>
      </c>
      <c r="K98" s="26">
        <v>2018</v>
      </c>
      <c r="L98" s="26" t="s">
        <v>25</v>
      </c>
      <c r="M98" s="28">
        <v>250</v>
      </c>
      <c r="N98" s="28">
        <v>250</v>
      </c>
      <c r="O98" s="28">
        <v>500</v>
      </c>
      <c r="P98" s="28">
        <v>0</v>
      </c>
      <c r="Q98" s="28">
        <v>0</v>
      </c>
      <c r="R98" s="25">
        <v>0</v>
      </c>
      <c r="S98" s="28">
        <v>0</v>
      </c>
      <c r="T98" s="25">
        <v>0</v>
      </c>
      <c r="U98" s="31">
        <v>0</v>
      </c>
      <c r="V98" s="26" t="s">
        <v>26</v>
      </c>
      <c r="W98" s="77" t="s">
        <v>27</v>
      </c>
      <c r="X98" s="26">
        <v>1</v>
      </c>
      <c r="Y98" s="32">
        <v>0</v>
      </c>
      <c r="Z98" s="32">
        <v>-1</v>
      </c>
      <c r="AA98" s="76" t="s">
        <v>392</v>
      </c>
      <c r="AB98" s="26" t="s">
        <v>395</v>
      </c>
      <c r="AC98" s="26" t="s">
        <v>54</v>
      </c>
    </row>
    <row r="99" spans="2:29" s="7" customFormat="1" ht="150" x14ac:dyDescent="0.25">
      <c r="B99" s="7">
        <v>72</v>
      </c>
      <c r="C99" s="26" t="s">
        <v>22</v>
      </c>
      <c r="D99" s="50" t="s">
        <v>23</v>
      </c>
      <c r="E99" s="26" t="s">
        <v>47</v>
      </c>
      <c r="F99" s="26" t="s">
        <v>96</v>
      </c>
      <c r="G99" s="29">
        <v>8000</v>
      </c>
      <c r="H99" s="29">
        <v>8000</v>
      </c>
      <c r="I99" s="29">
        <v>0</v>
      </c>
      <c r="J99" s="26" t="s">
        <v>324</v>
      </c>
      <c r="K99" s="26">
        <v>2018</v>
      </c>
      <c r="L99" s="26" t="s">
        <v>48</v>
      </c>
      <c r="M99" s="28">
        <v>8000</v>
      </c>
      <c r="N99" s="28">
        <v>0</v>
      </c>
      <c r="O99" s="28">
        <v>8000</v>
      </c>
      <c r="P99" s="28">
        <v>0</v>
      </c>
      <c r="Q99" s="28">
        <v>0</v>
      </c>
      <c r="R99" s="28">
        <v>0</v>
      </c>
      <c r="S99" s="28">
        <v>0</v>
      </c>
      <c r="T99" s="28">
        <v>0</v>
      </c>
      <c r="U99" s="28">
        <v>0</v>
      </c>
      <c r="V99" s="26" t="s">
        <v>49</v>
      </c>
      <c r="W99" s="77" t="s">
        <v>27</v>
      </c>
      <c r="X99" s="26">
        <v>1</v>
      </c>
      <c r="Y99" s="32">
        <v>0</v>
      </c>
      <c r="Z99" s="32">
        <v>-1</v>
      </c>
      <c r="AA99" s="76" t="s">
        <v>392</v>
      </c>
      <c r="AB99" s="26" t="s">
        <v>396</v>
      </c>
      <c r="AC99" s="26" t="s">
        <v>54</v>
      </c>
    </row>
    <row r="100" spans="2:29" s="7" customFormat="1" ht="105" x14ac:dyDescent="0.25">
      <c r="B100" s="7">
        <v>73</v>
      </c>
      <c r="C100" s="26" t="s">
        <v>22</v>
      </c>
      <c r="D100" s="50" t="s">
        <v>23</v>
      </c>
      <c r="E100" s="26" t="s">
        <v>158</v>
      </c>
      <c r="F100" s="26" t="s">
        <v>159</v>
      </c>
      <c r="G100" s="29">
        <v>1245</v>
      </c>
      <c r="H100" s="29">
        <v>670</v>
      </c>
      <c r="I100" s="29">
        <v>575</v>
      </c>
      <c r="J100" s="26" t="s">
        <v>329</v>
      </c>
      <c r="K100" s="26">
        <v>2018</v>
      </c>
      <c r="L100" s="26" t="s">
        <v>160</v>
      </c>
      <c r="M100" s="28">
        <v>670</v>
      </c>
      <c r="N100" s="28">
        <v>575</v>
      </c>
      <c r="O100" s="28">
        <v>1245</v>
      </c>
      <c r="P100" s="28">
        <v>0</v>
      </c>
      <c r="Q100" s="28">
        <v>0</v>
      </c>
      <c r="R100" s="28">
        <v>0</v>
      </c>
      <c r="S100" s="28">
        <v>0</v>
      </c>
      <c r="T100" s="28">
        <v>0</v>
      </c>
      <c r="U100" s="28">
        <v>0</v>
      </c>
      <c r="V100" s="26" t="s">
        <v>161</v>
      </c>
      <c r="W100" s="26" t="s">
        <v>27</v>
      </c>
      <c r="X100" s="26">
        <v>5</v>
      </c>
      <c r="Y100" s="38">
        <v>0</v>
      </c>
      <c r="Z100" s="38">
        <v>-5</v>
      </c>
      <c r="AA100" s="69" t="s">
        <v>322</v>
      </c>
      <c r="AB100" s="51" t="s">
        <v>387</v>
      </c>
      <c r="AC100" s="26" t="s">
        <v>171</v>
      </c>
    </row>
    <row r="101" spans="2:29" s="7" customFormat="1" ht="105" x14ac:dyDescent="0.25">
      <c r="B101" s="7">
        <v>74</v>
      </c>
      <c r="C101" s="26" t="s">
        <v>22</v>
      </c>
      <c r="D101" s="50" t="s">
        <v>23</v>
      </c>
      <c r="E101" s="26" t="s">
        <v>50</v>
      </c>
      <c r="F101" s="26" t="s">
        <v>96</v>
      </c>
      <c r="G101" s="29">
        <v>2500</v>
      </c>
      <c r="H101" s="29">
        <v>1000</v>
      </c>
      <c r="I101" s="29">
        <v>1500</v>
      </c>
      <c r="J101" s="26" t="s">
        <v>324</v>
      </c>
      <c r="K101" s="26">
        <v>2018</v>
      </c>
      <c r="L101" s="26" t="s">
        <v>25</v>
      </c>
      <c r="M101" s="28">
        <v>1000</v>
      </c>
      <c r="N101" s="28">
        <v>1500</v>
      </c>
      <c r="O101" s="28">
        <v>2500</v>
      </c>
      <c r="P101" s="28">
        <v>3100</v>
      </c>
      <c r="Q101" s="28">
        <v>600</v>
      </c>
      <c r="R101" s="28">
        <v>600</v>
      </c>
      <c r="S101" s="28">
        <v>600</v>
      </c>
      <c r="T101" s="28">
        <v>3100</v>
      </c>
      <c r="U101" s="28">
        <v>3100</v>
      </c>
      <c r="V101" s="32" t="s">
        <v>51</v>
      </c>
      <c r="W101" s="26" t="s">
        <v>27</v>
      </c>
      <c r="X101" s="26">
        <v>5</v>
      </c>
      <c r="Y101" s="32">
        <v>7</v>
      </c>
      <c r="Z101" s="87" t="s">
        <v>397</v>
      </c>
      <c r="AA101" s="76" t="s">
        <v>398</v>
      </c>
      <c r="AB101" s="26" t="s">
        <v>399</v>
      </c>
      <c r="AC101" s="26" t="s">
        <v>54</v>
      </c>
    </row>
    <row r="102" spans="2:29" s="7" customFormat="1" ht="105" x14ac:dyDescent="0.25">
      <c r="C102" s="26" t="s">
        <v>22</v>
      </c>
      <c r="D102" s="50" t="s">
        <v>23</v>
      </c>
      <c r="E102" s="26" t="s">
        <v>294</v>
      </c>
      <c r="F102" s="26" t="s">
        <v>62</v>
      </c>
      <c r="G102" s="39">
        <v>3000</v>
      </c>
      <c r="H102" s="39">
        <v>0</v>
      </c>
      <c r="I102" s="39">
        <v>3000</v>
      </c>
      <c r="J102" s="26">
        <v>2018</v>
      </c>
      <c r="K102" s="26">
        <v>2018</v>
      </c>
      <c r="L102" s="26" t="s">
        <v>25</v>
      </c>
      <c r="M102" s="28">
        <v>0</v>
      </c>
      <c r="N102" s="28">
        <v>3000</v>
      </c>
      <c r="O102" s="28">
        <v>3000</v>
      </c>
      <c r="P102" s="28">
        <v>0</v>
      </c>
      <c r="Q102" s="28">
        <v>0</v>
      </c>
      <c r="R102" s="28">
        <v>3000</v>
      </c>
      <c r="S102" s="28">
        <v>0</v>
      </c>
      <c r="T102" s="29">
        <v>3000</v>
      </c>
      <c r="U102" s="28">
        <v>0</v>
      </c>
      <c r="V102" s="26" t="s">
        <v>278</v>
      </c>
      <c r="W102" s="26" t="s">
        <v>27</v>
      </c>
      <c r="X102" s="26">
        <v>100</v>
      </c>
      <c r="Y102" s="26">
        <v>0</v>
      </c>
      <c r="Z102" s="30" t="s">
        <v>317</v>
      </c>
      <c r="AA102" s="69" t="s">
        <v>315</v>
      </c>
      <c r="AB102" s="26" t="s">
        <v>234</v>
      </c>
      <c r="AC102" s="70" t="s">
        <v>369</v>
      </c>
    </row>
    <row r="103" spans="2:29" s="7" customFormat="1" ht="120" x14ac:dyDescent="0.25">
      <c r="B103" s="7">
        <v>75</v>
      </c>
      <c r="C103" s="26" t="s">
        <v>22</v>
      </c>
      <c r="D103" s="50" t="s">
        <v>23</v>
      </c>
      <c r="E103" s="26" t="s">
        <v>162</v>
      </c>
      <c r="F103" s="26" t="s">
        <v>163</v>
      </c>
      <c r="G103" s="29">
        <v>17950</v>
      </c>
      <c r="H103" s="29">
        <v>2400</v>
      </c>
      <c r="I103" s="29">
        <v>15550</v>
      </c>
      <c r="J103" s="26" t="s">
        <v>329</v>
      </c>
      <c r="K103" s="26">
        <v>2018</v>
      </c>
      <c r="L103" s="26" t="s">
        <v>164</v>
      </c>
      <c r="M103" s="28">
        <v>2400</v>
      </c>
      <c r="N103" s="28">
        <v>15550</v>
      </c>
      <c r="O103" s="28">
        <v>17950</v>
      </c>
      <c r="P103" s="28">
        <v>155</v>
      </c>
      <c r="Q103" s="28">
        <v>0</v>
      </c>
      <c r="R103" s="28">
        <v>12</v>
      </c>
      <c r="S103" s="28">
        <v>12</v>
      </c>
      <c r="T103" s="28">
        <v>12</v>
      </c>
      <c r="U103" s="28">
        <v>0</v>
      </c>
      <c r="V103" s="26" t="s">
        <v>84</v>
      </c>
      <c r="W103" s="52" t="s">
        <v>64</v>
      </c>
      <c r="X103" s="30" t="s">
        <v>170</v>
      </c>
      <c r="Y103" s="30">
        <v>10</v>
      </c>
      <c r="Z103" s="30">
        <v>-90</v>
      </c>
      <c r="AA103" s="69" t="s">
        <v>441</v>
      </c>
      <c r="AB103" s="26"/>
      <c r="AC103" s="26" t="s">
        <v>171</v>
      </c>
    </row>
    <row r="104" spans="2:29" s="7" customFormat="1" ht="213.75" customHeight="1" x14ac:dyDescent="0.25">
      <c r="B104" s="7">
        <v>76</v>
      </c>
      <c r="C104" s="26" t="s">
        <v>22</v>
      </c>
      <c r="D104" s="50" t="s">
        <v>23</v>
      </c>
      <c r="E104" s="26" t="s">
        <v>52</v>
      </c>
      <c r="F104" s="26" t="s">
        <v>96</v>
      </c>
      <c r="G104" s="29">
        <v>2000</v>
      </c>
      <c r="H104" s="29">
        <v>1000</v>
      </c>
      <c r="I104" s="29">
        <v>1000</v>
      </c>
      <c r="J104" s="26">
        <v>2018</v>
      </c>
      <c r="K104" s="26">
        <v>2018</v>
      </c>
      <c r="L104" s="26" t="s">
        <v>44</v>
      </c>
      <c r="M104" s="28">
        <v>1000</v>
      </c>
      <c r="N104" s="28">
        <v>1000</v>
      </c>
      <c r="O104" s="28">
        <v>2000</v>
      </c>
      <c r="P104" s="26">
        <v>0</v>
      </c>
      <c r="Q104" s="26">
        <v>0</v>
      </c>
      <c r="R104" s="25">
        <v>1000</v>
      </c>
      <c r="S104" s="26">
        <v>0</v>
      </c>
      <c r="T104" s="25">
        <v>1000</v>
      </c>
      <c r="U104" s="32">
        <v>0</v>
      </c>
      <c r="V104" s="26" t="s">
        <v>53</v>
      </c>
      <c r="W104" s="26" t="s">
        <v>27</v>
      </c>
      <c r="X104" s="26">
        <v>40</v>
      </c>
      <c r="Y104" s="26">
        <v>0</v>
      </c>
      <c r="Z104" s="26">
        <v>-40</v>
      </c>
      <c r="AA104" s="69" t="s">
        <v>449</v>
      </c>
      <c r="AB104" s="101" t="s">
        <v>448</v>
      </c>
      <c r="AC104" s="72" t="s">
        <v>388</v>
      </c>
    </row>
    <row r="105" spans="2:29" s="7" customFormat="1" ht="105" x14ac:dyDescent="0.25">
      <c r="C105" s="113" t="s">
        <v>22</v>
      </c>
      <c r="D105" s="125" t="s">
        <v>55</v>
      </c>
      <c r="E105" s="113" t="s">
        <v>132</v>
      </c>
      <c r="F105" s="113" t="s">
        <v>133</v>
      </c>
      <c r="G105" s="29"/>
      <c r="H105" s="29"/>
      <c r="I105" s="29"/>
      <c r="J105" s="113">
        <v>2018</v>
      </c>
      <c r="K105" s="113">
        <v>2018</v>
      </c>
      <c r="L105" s="113" t="s">
        <v>97</v>
      </c>
      <c r="M105" s="28"/>
      <c r="N105" s="28"/>
      <c r="O105" s="28"/>
      <c r="P105" s="127">
        <v>0</v>
      </c>
      <c r="Q105" s="127">
        <v>0</v>
      </c>
      <c r="R105" s="127">
        <v>10000</v>
      </c>
      <c r="S105" s="127">
        <v>0</v>
      </c>
      <c r="T105" s="127">
        <v>10000</v>
      </c>
      <c r="U105" s="127">
        <v>0</v>
      </c>
      <c r="V105" s="26" t="s">
        <v>348</v>
      </c>
      <c r="W105" s="26" t="s">
        <v>27</v>
      </c>
      <c r="X105" s="26">
        <v>130</v>
      </c>
      <c r="Y105" s="26">
        <v>0</v>
      </c>
      <c r="Z105" s="26">
        <v>-130</v>
      </c>
      <c r="AA105" s="131" t="s">
        <v>442</v>
      </c>
      <c r="AB105" s="128" t="s">
        <v>450</v>
      </c>
      <c r="AC105" s="113" t="s">
        <v>134</v>
      </c>
    </row>
    <row r="106" spans="2:29" s="7" customFormat="1" ht="75" x14ac:dyDescent="0.25">
      <c r="B106" s="7">
        <v>78</v>
      </c>
      <c r="C106" s="114"/>
      <c r="D106" s="126"/>
      <c r="E106" s="114"/>
      <c r="F106" s="114"/>
      <c r="G106" s="28">
        <v>10000</v>
      </c>
      <c r="H106" s="29">
        <v>10000</v>
      </c>
      <c r="I106" s="29">
        <v>0</v>
      </c>
      <c r="J106" s="114"/>
      <c r="K106" s="114"/>
      <c r="L106" s="114"/>
      <c r="M106" s="28">
        <v>10000</v>
      </c>
      <c r="N106" s="28">
        <v>0</v>
      </c>
      <c r="O106" s="28">
        <v>10000</v>
      </c>
      <c r="P106" s="127"/>
      <c r="Q106" s="127"/>
      <c r="R106" s="127"/>
      <c r="S106" s="127"/>
      <c r="T106" s="127"/>
      <c r="U106" s="127"/>
      <c r="V106" s="26" t="s">
        <v>349</v>
      </c>
      <c r="W106" s="26" t="s">
        <v>350</v>
      </c>
      <c r="X106" s="26">
        <v>2</v>
      </c>
      <c r="Y106" s="26">
        <v>0</v>
      </c>
      <c r="Z106" s="26">
        <v>-2</v>
      </c>
      <c r="AA106" s="128"/>
      <c r="AB106" s="128"/>
      <c r="AC106" s="114"/>
    </row>
    <row r="107" spans="2:29" s="7" customFormat="1" ht="90" x14ac:dyDescent="0.25">
      <c r="C107" s="53" t="s">
        <v>282</v>
      </c>
      <c r="D107" s="53" t="s">
        <v>295</v>
      </c>
      <c r="E107" s="26" t="s">
        <v>296</v>
      </c>
      <c r="F107" s="24" t="s">
        <v>96</v>
      </c>
      <c r="G107" s="62">
        <v>2050</v>
      </c>
      <c r="H107" s="62">
        <v>0</v>
      </c>
      <c r="I107" s="62">
        <v>2050</v>
      </c>
      <c r="J107" s="26">
        <v>2018</v>
      </c>
      <c r="K107" s="26">
        <v>2018</v>
      </c>
      <c r="L107" s="27" t="s">
        <v>260</v>
      </c>
      <c r="M107" s="28">
        <v>2050</v>
      </c>
      <c r="N107" s="28">
        <v>0</v>
      </c>
      <c r="O107" s="28">
        <v>2050</v>
      </c>
      <c r="P107" s="28">
        <v>0</v>
      </c>
      <c r="Q107" s="28">
        <v>0</v>
      </c>
      <c r="R107" s="28">
        <v>2050</v>
      </c>
      <c r="S107" s="28">
        <v>0</v>
      </c>
      <c r="T107" s="29">
        <v>2050</v>
      </c>
      <c r="U107" s="28">
        <v>0</v>
      </c>
      <c r="V107" s="26" t="s">
        <v>368</v>
      </c>
      <c r="W107" s="26" t="s">
        <v>27</v>
      </c>
      <c r="X107" s="26">
        <v>1</v>
      </c>
      <c r="Y107" s="26">
        <v>0</v>
      </c>
      <c r="Z107" s="26">
        <v>-1</v>
      </c>
      <c r="AA107" s="69" t="s">
        <v>315</v>
      </c>
      <c r="AB107" s="26" t="s">
        <v>234</v>
      </c>
      <c r="AC107" s="70" t="s">
        <v>369</v>
      </c>
    </row>
    <row r="108" spans="2:29" s="7" customFormat="1" ht="285" x14ac:dyDescent="0.25">
      <c r="B108" s="7">
        <v>79</v>
      </c>
      <c r="C108" s="26" t="s">
        <v>22</v>
      </c>
      <c r="D108" s="30" t="s">
        <v>55</v>
      </c>
      <c r="E108" s="26" t="s">
        <v>366</v>
      </c>
      <c r="F108" s="26" t="s">
        <v>57</v>
      </c>
      <c r="G108" s="29">
        <v>65</v>
      </c>
      <c r="H108" s="29">
        <v>30</v>
      </c>
      <c r="I108" s="29">
        <v>35</v>
      </c>
      <c r="J108" s="26">
        <v>2018</v>
      </c>
      <c r="K108" s="26">
        <v>2018</v>
      </c>
      <c r="L108" s="26" t="s">
        <v>58</v>
      </c>
      <c r="M108" s="28">
        <v>30</v>
      </c>
      <c r="N108" s="28">
        <v>35</v>
      </c>
      <c r="O108" s="28">
        <v>65</v>
      </c>
      <c r="P108" s="28">
        <v>0</v>
      </c>
      <c r="Q108" s="28">
        <v>0</v>
      </c>
      <c r="R108" s="28">
        <v>35</v>
      </c>
      <c r="S108" s="28">
        <v>0</v>
      </c>
      <c r="T108" s="28">
        <v>35</v>
      </c>
      <c r="U108" s="28">
        <v>0</v>
      </c>
      <c r="V108" s="26" t="s">
        <v>59</v>
      </c>
      <c r="W108" s="26" t="s">
        <v>27</v>
      </c>
      <c r="X108" s="26" t="s">
        <v>60</v>
      </c>
      <c r="Y108" s="26">
        <v>0</v>
      </c>
      <c r="Z108" s="26" t="s">
        <v>56</v>
      </c>
      <c r="AA108" s="69" t="s">
        <v>322</v>
      </c>
      <c r="AB108" s="26" t="s">
        <v>439</v>
      </c>
      <c r="AC108" s="26" t="s">
        <v>68</v>
      </c>
    </row>
    <row r="109" spans="2:29" s="7" customFormat="1" ht="120" x14ac:dyDescent="0.25">
      <c r="B109" s="7">
        <v>80</v>
      </c>
      <c r="C109" s="26" t="s">
        <v>22</v>
      </c>
      <c r="D109" s="30" t="s">
        <v>55</v>
      </c>
      <c r="E109" s="26" t="s">
        <v>61</v>
      </c>
      <c r="F109" s="26" t="s">
        <v>62</v>
      </c>
      <c r="G109" s="29">
        <v>100</v>
      </c>
      <c r="H109" s="29">
        <v>50</v>
      </c>
      <c r="I109" s="29">
        <v>50</v>
      </c>
      <c r="J109" s="70" t="s">
        <v>329</v>
      </c>
      <c r="K109" s="26">
        <v>2018</v>
      </c>
      <c r="L109" s="26" t="s">
        <v>41</v>
      </c>
      <c r="M109" s="28">
        <v>50</v>
      </c>
      <c r="N109" s="28">
        <v>50</v>
      </c>
      <c r="O109" s="28">
        <v>100</v>
      </c>
      <c r="P109" s="28">
        <v>0</v>
      </c>
      <c r="Q109" s="28">
        <v>0</v>
      </c>
      <c r="R109" s="28">
        <v>50</v>
      </c>
      <c r="S109" s="28">
        <v>0</v>
      </c>
      <c r="T109" s="28">
        <v>50</v>
      </c>
      <c r="U109" s="28">
        <v>0</v>
      </c>
      <c r="V109" s="26" t="s">
        <v>63</v>
      </c>
      <c r="W109" s="26" t="s">
        <v>64</v>
      </c>
      <c r="X109" s="26">
        <v>5</v>
      </c>
      <c r="Y109" s="26">
        <v>3.99</v>
      </c>
      <c r="Z109" s="26">
        <v>-1.01</v>
      </c>
      <c r="AA109" s="69" t="s">
        <v>322</v>
      </c>
      <c r="AB109" s="26" t="s">
        <v>403</v>
      </c>
      <c r="AC109" s="26" t="s">
        <v>68</v>
      </c>
    </row>
    <row r="110" spans="2:29" s="7" customFormat="1" ht="120" x14ac:dyDescent="0.25">
      <c r="B110" s="7">
        <v>81</v>
      </c>
      <c r="C110" s="26" t="s">
        <v>22</v>
      </c>
      <c r="D110" s="30" t="s">
        <v>55</v>
      </c>
      <c r="E110" s="26" t="s">
        <v>65</v>
      </c>
      <c r="F110" s="26" t="s">
        <v>62</v>
      </c>
      <c r="G110" s="29">
        <v>3015.08</v>
      </c>
      <c r="H110" s="29">
        <v>1507.54</v>
      </c>
      <c r="I110" s="29">
        <v>1507.54</v>
      </c>
      <c r="J110" s="26">
        <v>2018</v>
      </c>
      <c r="K110" s="26">
        <v>2018</v>
      </c>
      <c r="L110" s="26" t="s">
        <v>66</v>
      </c>
      <c r="M110" s="28">
        <v>1507.54</v>
      </c>
      <c r="N110" s="28">
        <v>1507.54</v>
      </c>
      <c r="O110" s="28">
        <v>3015.08</v>
      </c>
      <c r="P110" s="36">
        <v>0</v>
      </c>
      <c r="Q110" s="28">
        <v>0</v>
      </c>
      <c r="R110" s="28">
        <v>1507.54</v>
      </c>
      <c r="S110" s="28">
        <v>0</v>
      </c>
      <c r="T110" s="28">
        <v>1507.54</v>
      </c>
      <c r="U110" s="28">
        <v>0</v>
      </c>
      <c r="V110" s="26" t="s">
        <v>67</v>
      </c>
      <c r="W110" s="26" t="s">
        <v>27</v>
      </c>
      <c r="X110" s="26">
        <v>110</v>
      </c>
      <c r="Y110" s="26">
        <v>0</v>
      </c>
      <c r="Z110" s="26">
        <v>-110</v>
      </c>
      <c r="AA110" s="69" t="s">
        <v>322</v>
      </c>
      <c r="AB110" s="26" t="s">
        <v>443</v>
      </c>
      <c r="AC110" s="26" t="s">
        <v>68</v>
      </c>
    </row>
    <row r="111" spans="2:29" s="7" customFormat="1" ht="45" x14ac:dyDescent="0.25">
      <c r="C111" s="113" t="s">
        <v>22</v>
      </c>
      <c r="D111" s="125" t="s">
        <v>55</v>
      </c>
      <c r="E111" s="113" t="s">
        <v>135</v>
      </c>
      <c r="F111" s="113" t="s">
        <v>62</v>
      </c>
      <c r="G111" s="29"/>
      <c r="H111" s="29"/>
      <c r="I111" s="29"/>
      <c r="J111" s="113">
        <v>2018</v>
      </c>
      <c r="K111" s="113">
        <v>2018</v>
      </c>
      <c r="L111" s="129" t="s">
        <v>136</v>
      </c>
      <c r="M111" s="28"/>
      <c r="N111" s="28"/>
      <c r="O111" s="28"/>
      <c r="P111" s="127">
        <v>0</v>
      </c>
      <c r="Q111" s="127">
        <v>0</v>
      </c>
      <c r="R111" s="127">
        <v>10000</v>
      </c>
      <c r="S111" s="127">
        <v>0</v>
      </c>
      <c r="T111" s="127">
        <v>10000</v>
      </c>
      <c r="U111" s="127">
        <v>0</v>
      </c>
      <c r="V111" s="26" t="s">
        <v>351</v>
      </c>
      <c r="W111" s="26" t="s">
        <v>27</v>
      </c>
      <c r="X111" s="26">
        <v>1</v>
      </c>
      <c r="Y111" s="26">
        <v>0</v>
      </c>
      <c r="Z111" s="26">
        <v>-1</v>
      </c>
      <c r="AA111" s="121" t="s">
        <v>420</v>
      </c>
      <c r="AB111" s="113" t="s">
        <v>401</v>
      </c>
      <c r="AC111" s="113" t="s">
        <v>134</v>
      </c>
    </row>
    <row r="112" spans="2:29" s="7" customFormat="1" ht="45" x14ac:dyDescent="0.25">
      <c r="B112" s="7">
        <v>82</v>
      </c>
      <c r="C112" s="114"/>
      <c r="D112" s="126"/>
      <c r="E112" s="114"/>
      <c r="F112" s="114"/>
      <c r="G112" s="29">
        <v>27050</v>
      </c>
      <c r="H112" s="29">
        <v>17050</v>
      </c>
      <c r="I112" s="29">
        <v>10000</v>
      </c>
      <c r="J112" s="114"/>
      <c r="K112" s="114"/>
      <c r="L112" s="130"/>
      <c r="M112" s="28">
        <v>17050</v>
      </c>
      <c r="N112" s="28">
        <v>10000</v>
      </c>
      <c r="O112" s="28">
        <v>27050</v>
      </c>
      <c r="P112" s="127"/>
      <c r="Q112" s="127"/>
      <c r="R112" s="127"/>
      <c r="S112" s="127"/>
      <c r="T112" s="127"/>
      <c r="U112" s="127"/>
      <c r="V112" s="26" t="s">
        <v>358</v>
      </c>
      <c r="W112" s="26" t="s">
        <v>352</v>
      </c>
      <c r="X112" s="26">
        <v>20</v>
      </c>
      <c r="Y112" s="26">
        <v>0</v>
      </c>
      <c r="Z112" s="26">
        <v>-20</v>
      </c>
      <c r="AA112" s="122"/>
      <c r="AB112" s="114"/>
      <c r="AC112" s="158"/>
    </row>
    <row r="113" spans="2:87" s="7" customFormat="1" ht="180" x14ac:dyDescent="0.25">
      <c r="B113" s="7">
        <v>83</v>
      </c>
      <c r="C113" s="26" t="s">
        <v>77</v>
      </c>
      <c r="D113" s="30" t="s">
        <v>115</v>
      </c>
      <c r="E113" s="26" t="s">
        <v>137</v>
      </c>
      <c r="F113" s="26" t="s">
        <v>138</v>
      </c>
      <c r="G113" s="29">
        <v>14309.446</v>
      </c>
      <c r="H113" s="29">
        <v>7154.723</v>
      </c>
      <c r="I113" s="29">
        <v>7154.723</v>
      </c>
      <c r="J113" s="26">
        <v>2018</v>
      </c>
      <c r="K113" s="26">
        <v>2018</v>
      </c>
      <c r="L113" s="67" t="s">
        <v>25</v>
      </c>
      <c r="M113" s="28">
        <v>7154.72</v>
      </c>
      <c r="N113" s="28">
        <v>7154.72</v>
      </c>
      <c r="O113" s="28">
        <v>14309.44</v>
      </c>
      <c r="P113" s="28">
        <v>0</v>
      </c>
      <c r="Q113" s="28">
        <v>0</v>
      </c>
      <c r="R113" s="28">
        <v>7154.72</v>
      </c>
      <c r="S113" s="28">
        <v>0</v>
      </c>
      <c r="T113" s="28">
        <v>14309.44</v>
      </c>
      <c r="U113" s="28">
        <v>0</v>
      </c>
      <c r="V113" s="26" t="s">
        <v>245</v>
      </c>
      <c r="W113" s="26" t="s">
        <v>246</v>
      </c>
      <c r="X113" s="26" t="s">
        <v>247</v>
      </c>
      <c r="Y113" s="26" t="s">
        <v>248</v>
      </c>
      <c r="Z113" s="30" t="s">
        <v>249</v>
      </c>
      <c r="AA113" s="74" t="s">
        <v>419</v>
      </c>
      <c r="AB113" s="99" t="s">
        <v>452</v>
      </c>
      <c r="AC113" s="26" t="s">
        <v>134</v>
      </c>
    </row>
    <row r="114" spans="2:87" s="7" customFormat="1" ht="150" x14ac:dyDescent="0.25">
      <c r="B114" s="7">
        <v>84</v>
      </c>
      <c r="C114" s="26" t="s">
        <v>77</v>
      </c>
      <c r="D114" s="30" t="s">
        <v>144</v>
      </c>
      <c r="E114" s="26" t="s">
        <v>167</v>
      </c>
      <c r="F114" s="26" t="s">
        <v>256</v>
      </c>
      <c r="G114" s="29">
        <v>5500</v>
      </c>
      <c r="H114" s="29">
        <v>5500</v>
      </c>
      <c r="I114" s="29">
        <v>0</v>
      </c>
      <c r="J114" s="26">
        <v>2018</v>
      </c>
      <c r="K114" s="26">
        <v>2018</v>
      </c>
      <c r="L114" s="26" t="s">
        <v>168</v>
      </c>
      <c r="M114" s="28">
        <v>5500</v>
      </c>
      <c r="N114" s="28">
        <v>0</v>
      </c>
      <c r="O114" s="28">
        <v>5500</v>
      </c>
      <c r="P114" s="36">
        <v>0</v>
      </c>
      <c r="Q114" s="28">
        <v>0</v>
      </c>
      <c r="R114" s="28">
        <v>0</v>
      </c>
      <c r="S114" s="28">
        <v>0</v>
      </c>
      <c r="T114" s="28">
        <v>0</v>
      </c>
      <c r="U114" s="28">
        <v>0</v>
      </c>
      <c r="V114" s="26" t="s">
        <v>110</v>
      </c>
      <c r="W114" s="26" t="s">
        <v>27</v>
      </c>
      <c r="X114" s="26">
        <v>1</v>
      </c>
      <c r="Y114" s="26">
        <v>0</v>
      </c>
      <c r="Z114" s="54">
        <v>-1</v>
      </c>
      <c r="AA114" s="26" t="s">
        <v>240</v>
      </c>
      <c r="AB114" s="26"/>
      <c r="AC114" s="26" t="s">
        <v>171</v>
      </c>
    </row>
    <row r="115" spans="2:87" s="7" customFormat="1" ht="135" x14ac:dyDescent="0.25">
      <c r="B115" s="7">
        <v>85</v>
      </c>
      <c r="C115" s="26" t="s">
        <v>77</v>
      </c>
      <c r="D115" s="30" t="s">
        <v>115</v>
      </c>
      <c r="E115" s="26" t="s">
        <v>116</v>
      </c>
      <c r="F115" s="26" t="s">
        <v>62</v>
      </c>
      <c r="G115" s="29">
        <v>13768.47</v>
      </c>
      <c r="H115" s="29">
        <v>12941.29</v>
      </c>
      <c r="I115" s="29">
        <v>827.19</v>
      </c>
      <c r="J115" s="26">
        <v>2018</v>
      </c>
      <c r="K115" s="26">
        <v>2018</v>
      </c>
      <c r="L115" s="26" t="s">
        <v>117</v>
      </c>
      <c r="M115" s="28">
        <v>12941.29</v>
      </c>
      <c r="N115" s="28">
        <v>827.19</v>
      </c>
      <c r="O115" s="28">
        <v>13768.48</v>
      </c>
      <c r="P115" s="26">
        <v>0</v>
      </c>
      <c r="Q115" s="26">
        <v>0</v>
      </c>
      <c r="R115" s="88">
        <v>827.18600000000004</v>
      </c>
      <c r="S115" s="26">
        <v>0</v>
      </c>
      <c r="T115" s="88">
        <v>13768.472</v>
      </c>
      <c r="U115" s="32">
        <v>0</v>
      </c>
      <c r="V115" s="26" t="s">
        <v>118</v>
      </c>
      <c r="W115" s="77" t="s">
        <v>27</v>
      </c>
      <c r="X115" s="26">
        <v>3445</v>
      </c>
      <c r="Y115" s="32">
        <v>0</v>
      </c>
      <c r="Z115" s="32">
        <v>-3445</v>
      </c>
      <c r="AA115" s="69" t="s">
        <v>315</v>
      </c>
      <c r="AB115" s="95" t="s">
        <v>445</v>
      </c>
      <c r="AC115" s="26" t="s">
        <v>124</v>
      </c>
    </row>
    <row r="116" spans="2:87" s="7" customFormat="1" ht="135" x14ac:dyDescent="0.25">
      <c r="B116" s="7">
        <v>86</v>
      </c>
      <c r="C116" s="26" t="s">
        <v>77</v>
      </c>
      <c r="D116" s="30" t="s">
        <v>115</v>
      </c>
      <c r="E116" s="26" t="s">
        <v>119</v>
      </c>
      <c r="F116" s="26" t="s">
        <v>62</v>
      </c>
      <c r="G116" s="29">
        <v>26663</v>
      </c>
      <c r="H116" s="29">
        <v>17563</v>
      </c>
      <c r="I116" s="29">
        <v>9100</v>
      </c>
      <c r="J116" s="26">
        <v>2018</v>
      </c>
      <c r="K116" s="26">
        <v>2018</v>
      </c>
      <c r="L116" s="26" t="s">
        <v>120</v>
      </c>
      <c r="M116" s="28">
        <v>17563</v>
      </c>
      <c r="N116" s="28">
        <v>9100</v>
      </c>
      <c r="O116" s="28">
        <v>26663</v>
      </c>
      <c r="P116" s="26">
        <v>0</v>
      </c>
      <c r="Q116" s="26">
        <v>0</v>
      </c>
      <c r="R116" s="88">
        <v>9100</v>
      </c>
      <c r="S116" s="26">
        <v>0</v>
      </c>
      <c r="T116" s="88">
        <v>26663</v>
      </c>
      <c r="U116" s="32">
        <v>0</v>
      </c>
      <c r="V116" s="32" t="s">
        <v>400</v>
      </c>
      <c r="W116" s="26" t="s">
        <v>27</v>
      </c>
      <c r="X116" s="26">
        <v>611</v>
      </c>
      <c r="Y116" s="32">
        <v>0</v>
      </c>
      <c r="Z116" s="32">
        <v>-611</v>
      </c>
      <c r="AA116" s="69" t="s">
        <v>315</v>
      </c>
      <c r="AB116" s="95" t="s">
        <v>445</v>
      </c>
      <c r="AC116" s="26" t="s">
        <v>124</v>
      </c>
    </row>
    <row r="117" spans="2:87" s="7" customFormat="1" ht="135" x14ac:dyDescent="0.25">
      <c r="B117" s="7">
        <v>87</v>
      </c>
      <c r="C117" s="26" t="s">
        <v>77</v>
      </c>
      <c r="D117" s="30" t="s">
        <v>115</v>
      </c>
      <c r="E117" s="26" t="s">
        <v>121</v>
      </c>
      <c r="F117" s="26" t="s">
        <v>96</v>
      </c>
      <c r="G117" s="29">
        <v>9478.5</v>
      </c>
      <c r="H117" s="29">
        <v>9478.5</v>
      </c>
      <c r="I117" s="29">
        <v>0</v>
      </c>
      <c r="J117" s="26">
        <v>2018</v>
      </c>
      <c r="K117" s="26">
        <v>2018</v>
      </c>
      <c r="L117" s="26" t="s">
        <v>122</v>
      </c>
      <c r="M117" s="28">
        <v>9478.5</v>
      </c>
      <c r="N117" s="28">
        <v>0</v>
      </c>
      <c r="O117" s="28">
        <v>9478.5</v>
      </c>
      <c r="P117" s="26">
        <v>0</v>
      </c>
      <c r="Q117" s="26">
        <v>0</v>
      </c>
      <c r="R117" s="88">
        <v>0</v>
      </c>
      <c r="S117" s="26">
        <v>0</v>
      </c>
      <c r="T117" s="88">
        <v>9478.5</v>
      </c>
      <c r="U117" s="32">
        <v>0</v>
      </c>
      <c r="V117" s="26" t="s">
        <v>123</v>
      </c>
      <c r="W117" s="77" t="s">
        <v>27</v>
      </c>
      <c r="X117" s="26">
        <v>4</v>
      </c>
      <c r="Y117" s="32">
        <v>0</v>
      </c>
      <c r="Z117" s="32">
        <v>-4</v>
      </c>
      <c r="AA117" s="69" t="s">
        <v>315</v>
      </c>
      <c r="AB117" s="95" t="s">
        <v>445</v>
      </c>
      <c r="AC117" s="26" t="s">
        <v>124</v>
      </c>
    </row>
    <row r="118" spans="2:87" s="7" customFormat="1" ht="75" x14ac:dyDescent="0.25">
      <c r="C118" s="55" t="s">
        <v>297</v>
      </c>
      <c r="D118" s="53" t="s">
        <v>298</v>
      </c>
      <c r="E118" s="26" t="s">
        <v>299</v>
      </c>
      <c r="F118" s="24" t="s">
        <v>96</v>
      </c>
      <c r="G118" s="62">
        <v>900</v>
      </c>
      <c r="H118" s="62">
        <v>0</v>
      </c>
      <c r="I118" s="62">
        <v>900</v>
      </c>
      <c r="J118" s="26">
        <v>2018</v>
      </c>
      <c r="K118" s="26">
        <v>2018</v>
      </c>
      <c r="L118" s="27" t="s">
        <v>260</v>
      </c>
      <c r="M118" s="28">
        <v>0</v>
      </c>
      <c r="N118" s="28">
        <v>900</v>
      </c>
      <c r="O118" s="28">
        <v>900</v>
      </c>
      <c r="P118" s="28">
        <v>0</v>
      </c>
      <c r="Q118" s="28">
        <v>0</v>
      </c>
      <c r="R118" s="28">
        <v>900</v>
      </c>
      <c r="S118" s="28">
        <v>0</v>
      </c>
      <c r="T118" s="29">
        <v>900</v>
      </c>
      <c r="U118" s="28">
        <v>0</v>
      </c>
      <c r="V118" s="56" t="s">
        <v>415</v>
      </c>
      <c r="W118" s="24" t="s">
        <v>27</v>
      </c>
      <c r="X118" s="24">
        <v>1</v>
      </c>
      <c r="Y118" s="26">
        <v>0</v>
      </c>
      <c r="Z118" s="26">
        <v>-1</v>
      </c>
      <c r="AA118" s="69" t="s">
        <v>440</v>
      </c>
      <c r="AB118" s="40"/>
      <c r="AC118" s="70" t="s">
        <v>369</v>
      </c>
    </row>
    <row r="119" spans="2:87" s="7" customFormat="1" ht="135" x14ac:dyDescent="0.25">
      <c r="C119" s="55" t="s">
        <v>297</v>
      </c>
      <c r="D119" s="53" t="s">
        <v>298</v>
      </c>
      <c r="E119" s="24" t="s">
        <v>300</v>
      </c>
      <c r="F119" s="24" t="s">
        <v>96</v>
      </c>
      <c r="G119" s="62">
        <v>1600</v>
      </c>
      <c r="H119" s="62">
        <v>0</v>
      </c>
      <c r="I119" s="62">
        <v>1600</v>
      </c>
      <c r="J119" s="26">
        <v>2018</v>
      </c>
      <c r="K119" s="26">
        <v>2018</v>
      </c>
      <c r="L119" s="27" t="s">
        <v>260</v>
      </c>
      <c r="M119" s="28">
        <v>0</v>
      </c>
      <c r="N119" s="28">
        <v>1600</v>
      </c>
      <c r="O119" s="28">
        <v>1600</v>
      </c>
      <c r="P119" s="28">
        <v>0</v>
      </c>
      <c r="Q119" s="28">
        <v>0</v>
      </c>
      <c r="R119" s="28">
        <v>1600</v>
      </c>
      <c r="S119" s="28">
        <v>0</v>
      </c>
      <c r="T119" s="29">
        <v>1600</v>
      </c>
      <c r="U119" s="28">
        <v>0</v>
      </c>
      <c r="V119" s="26" t="s">
        <v>301</v>
      </c>
      <c r="W119" s="26" t="s">
        <v>27</v>
      </c>
      <c r="X119" s="26">
        <v>50</v>
      </c>
      <c r="Y119" s="26">
        <v>0</v>
      </c>
      <c r="Z119" s="26">
        <v>-50</v>
      </c>
      <c r="AA119" s="98" t="s">
        <v>451</v>
      </c>
      <c r="AB119" s="40"/>
      <c r="AC119" s="70" t="s">
        <v>369</v>
      </c>
    </row>
    <row r="120" spans="2:87" s="7" customFormat="1" ht="120" x14ac:dyDescent="0.25">
      <c r="B120" s="7">
        <v>88</v>
      </c>
      <c r="C120" s="26" t="s">
        <v>77</v>
      </c>
      <c r="D120" s="30" t="s">
        <v>115</v>
      </c>
      <c r="E120" s="26" t="s">
        <v>139</v>
      </c>
      <c r="F120" s="26" t="s">
        <v>62</v>
      </c>
      <c r="G120" s="57">
        <v>500</v>
      </c>
      <c r="H120" s="57">
        <v>445</v>
      </c>
      <c r="I120" s="57">
        <v>55</v>
      </c>
      <c r="J120" s="26">
        <v>2018</v>
      </c>
      <c r="K120" s="26">
        <v>2018</v>
      </c>
      <c r="L120" s="58" t="s">
        <v>140</v>
      </c>
      <c r="M120" s="28">
        <v>445</v>
      </c>
      <c r="N120" s="28">
        <v>55</v>
      </c>
      <c r="O120" s="28">
        <v>500</v>
      </c>
      <c r="P120" s="28">
        <v>0</v>
      </c>
      <c r="Q120" s="28">
        <v>0</v>
      </c>
      <c r="R120" s="89">
        <v>55</v>
      </c>
      <c r="S120" s="28">
        <v>0</v>
      </c>
      <c r="T120" s="89">
        <v>500</v>
      </c>
      <c r="U120" s="28">
        <v>0</v>
      </c>
      <c r="V120" s="26" t="s">
        <v>141</v>
      </c>
      <c r="W120" s="26" t="s">
        <v>27</v>
      </c>
      <c r="X120" s="26">
        <v>1</v>
      </c>
      <c r="Y120" s="26">
        <v>0</v>
      </c>
      <c r="Z120" s="26">
        <f>Y120-X120</f>
        <v>-1</v>
      </c>
      <c r="AA120" s="69" t="s">
        <v>315</v>
      </c>
      <c r="AB120" s="26" t="s">
        <v>244</v>
      </c>
      <c r="AC120" s="26" t="s">
        <v>134</v>
      </c>
    </row>
    <row r="121" spans="2:87" s="7" customFormat="1" ht="270" x14ac:dyDescent="0.25">
      <c r="B121" s="7">
        <v>89</v>
      </c>
      <c r="C121" s="26" t="s">
        <v>77</v>
      </c>
      <c r="D121" s="30" t="s">
        <v>115</v>
      </c>
      <c r="E121" s="26" t="s">
        <v>142</v>
      </c>
      <c r="F121" s="26" t="s">
        <v>257</v>
      </c>
      <c r="G121" s="29">
        <v>30</v>
      </c>
      <c r="H121" s="29">
        <v>30</v>
      </c>
      <c r="I121" s="29">
        <v>0</v>
      </c>
      <c r="J121" s="26">
        <v>2018</v>
      </c>
      <c r="K121" s="26">
        <v>2018</v>
      </c>
      <c r="L121" s="26" t="s">
        <v>25</v>
      </c>
      <c r="M121" s="28">
        <v>30</v>
      </c>
      <c r="N121" s="28">
        <v>0</v>
      </c>
      <c r="O121" s="28">
        <v>30</v>
      </c>
      <c r="P121" s="28">
        <v>0</v>
      </c>
      <c r="Q121" s="28">
        <v>0</v>
      </c>
      <c r="R121" s="25">
        <v>30</v>
      </c>
      <c r="S121" s="28">
        <v>0</v>
      </c>
      <c r="T121" s="25">
        <v>30</v>
      </c>
      <c r="U121" s="28">
        <v>0</v>
      </c>
      <c r="V121" s="26" t="s">
        <v>143</v>
      </c>
      <c r="W121" s="26" t="s">
        <v>27</v>
      </c>
      <c r="X121" s="26">
        <v>1</v>
      </c>
      <c r="Y121" s="26">
        <v>0</v>
      </c>
      <c r="Z121" s="26">
        <v>-1</v>
      </c>
      <c r="AA121" s="69" t="s">
        <v>315</v>
      </c>
      <c r="AB121" s="59" t="s">
        <v>318</v>
      </c>
      <c r="AC121" s="26" t="s">
        <v>134</v>
      </c>
    </row>
    <row r="122" spans="2:87" s="7" customFormat="1" ht="75" x14ac:dyDescent="0.25">
      <c r="B122" s="7">
        <v>90</v>
      </c>
      <c r="C122" s="26" t="s">
        <v>77</v>
      </c>
      <c r="D122" s="30" t="s">
        <v>115</v>
      </c>
      <c r="E122" s="26" t="s">
        <v>216</v>
      </c>
      <c r="F122" s="26" t="s">
        <v>62</v>
      </c>
      <c r="G122" s="29">
        <v>800</v>
      </c>
      <c r="H122" s="29">
        <v>390</v>
      </c>
      <c r="I122" s="29">
        <v>410</v>
      </c>
      <c r="J122" s="26">
        <v>2018</v>
      </c>
      <c r="K122" s="26">
        <v>2018</v>
      </c>
      <c r="L122" s="26" t="s">
        <v>217</v>
      </c>
      <c r="M122" s="28">
        <v>390</v>
      </c>
      <c r="N122" s="28">
        <v>410</v>
      </c>
      <c r="O122" s="28">
        <v>800</v>
      </c>
      <c r="P122" s="28">
        <v>0</v>
      </c>
      <c r="Q122" s="28">
        <v>0</v>
      </c>
      <c r="R122" s="28">
        <v>800</v>
      </c>
      <c r="S122" s="28">
        <v>0</v>
      </c>
      <c r="T122" s="28">
        <v>800</v>
      </c>
      <c r="U122" s="28">
        <v>0</v>
      </c>
      <c r="V122" s="26" t="s">
        <v>218</v>
      </c>
      <c r="W122" s="26" t="s">
        <v>27</v>
      </c>
      <c r="X122" s="26">
        <v>1</v>
      </c>
      <c r="Y122" s="26">
        <v>0</v>
      </c>
      <c r="Z122" s="26">
        <v>-1</v>
      </c>
      <c r="AA122" s="69" t="s">
        <v>320</v>
      </c>
      <c r="AB122" s="69"/>
      <c r="AC122" s="26" t="s">
        <v>228</v>
      </c>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row>
    <row r="123" spans="2:87" s="7" customFormat="1" ht="150" x14ac:dyDescent="0.25">
      <c r="C123" s="30" t="s">
        <v>297</v>
      </c>
      <c r="D123" s="30" t="s">
        <v>302</v>
      </c>
      <c r="E123" s="30" t="s">
        <v>303</v>
      </c>
      <c r="F123" s="30" t="s">
        <v>96</v>
      </c>
      <c r="G123" s="62">
        <v>950</v>
      </c>
      <c r="H123" s="62">
        <v>0</v>
      </c>
      <c r="I123" s="62">
        <v>950</v>
      </c>
      <c r="J123" s="66">
        <v>2018</v>
      </c>
      <c r="K123" s="66">
        <v>2018</v>
      </c>
      <c r="L123" s="26" t="s">
        <v>304</v>
      </c>
      <c r="M123" s="28">
        <v>0</v>
      </c>
      <c r="N123" s="28">
        <v>950</v>
      </c>
      <c r="O123" s="28">
        <v>950</v>
      </c>
      <c r="P123" s="28">
        <v>0</v>
      </c>
      <c r="Q123" s="28">
        <v>0</v>
      </c>
      <c r="R123" s="28">
        <v>950</v>
      </c>
      <c r="S123" s="28">
        <v>0</v>
      </c>
      <c r="T123" s="29">
        <v>950</v>
      </c>
      <c r="U123" s="28">
        <v>0</v>
      </c>
      <c r="V123" s="60" t="s">
        <v>305</v>
      </c>
      <c r="W123" s="60" t="s">
        <v>27</v>
      </c>
      <c r="X123" s="26">
        <v>100</v>
      </c>
      <c r="Y123" s="26">
        <v>0</v>
      </c>
      <c r="Z123" s="26">
        <v>-100</v>
      </c>
      <c r="AA123" s="69" t="s">
        <v>315</v>
      </c>
      <c r="AB123" s="26" t="s">
        <v>234</v>
      </c>
      <c r="AC123" s="70" t="s">
        <v>369</v>
      </c>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row>
    <row r="124" spans="2:87" s="7" customFormat="1" ht="244.5" customHeight="1" x14ac:dyDescent="0.25">
      <c r="B124" s="7">
        <v>91</v>
      </c>
      <c r="C124" s="26" t="s">
        <v>77</v>
      </c>
      <c r="D124" s="30" t="s">
        <v>144</v>
      </c>
      <c r="E124" s="26" t="s">
        <v>232</v>
      </c>
      <c r="F124" s="30" t="s">
        <v>96</v>
      </c>
      <c r="G124" s="29">
        <v>25198.46</v>
      </c>
      <c r="H124" s="29">
        <v>25198.46</v>
      </c>
      <c r="I124" s="29">
        <v>0</v>
      </c>
      <c r="J124" s="26" t="s">
        <v>329</v>
      </c>
      <c r="K124" s="26">
        <v>2018</v>
      </c>
      <c r="L124" s="26" t="s">
        <v>225</v>
      </c>
      <c r="M124" s="28">
        <v>25198.46</v>
      </c>
      <c r="N124" s="28">
        <v>0</v>
      </c>
      <c r="O124" s="28">
        <v>25198.46</v>
      </c>
      <c r="P124" s="26">
        <v>70573.714000000007</v>
      </c>
      <c r="Q124" s="28">
        <v>0</v>
      </c>
      <c r="R124" s="26">
        <v>6522.491</v>
      </c>
      <c r="S124" s="28">
        <v>0</v>
      </c>
      <c r="T124" s="26">
        <v>70573.714000000007</v>
      </c>
      <c r="U124" s="28">
        <v>64051.222999999998</v>
      </c>
      <c r="V124" s="26" t="s">
        <v>226</v>
      </c>
      <c r="W124" s="26" t="s">
        <v>64</v>
      </c>
      <c r="X124" s="26">
        <v>100</v>
      </c>
      <c r="Y124" s="28">
        <v>90</v>
      </c>
      <c r="Z124" s="26">
        <v>-10</v>
      </c>
      <c r="AA124" s="69" t="s">
        <v>322</v>
      </c>
      <c r="AB124" s="26" t="s">
        <v>319</v>
      </c>
      <c r="AC124" s="26" t="s">
        <v>227</v>
      </c>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row>
    <row r="125" spans="2:87" s="7" customFormat="1" ht="56.25" customHeight="1" x14ac:dyDescent="0.25">
      <c r="C125" s="113" t="s">
        <v>77</v>
      </c>
      <c r="D125" s="125" t="s">
        <v>144</v>
      </c>
      <c r="E125" s="113" t="s">
        <v>229</v>
      </c>
      <c r="F125" s="113" t="s">
        <v>62</v>
      </c>
      <c r="G125" s="29"/>
      <c r="H125" s="29"/>
      <c r="I125" s="29"/>
      <c r="J125" s="113" t="s">
        <v>329</v>
      </c>
      <c r="K125" s="113">
        <v>2018</v>
      </c>
      <c r="L125" s="113" t="s">
        <v>151</v>
      </c>
      <c r="M125" s="28"/>
      <c r="N125" s="28"/>
      <c r="O125" s="28"/>
      <c r="P125" s="123">
        <v>117869.81</v>
      </c>
      <c r="Q125" s="113">
        <v>80153.834999999992</v>
      </c>
      <c r="R125" s="113">
        <v>80153.834999999992</v>
      </c>
      <c r="S125" s="113">
        <v>22108.295000000002</v>
      </c>
      <c r="T125" s="113">
        <v>117869.8088</v>
      </c>
      <c r="U125" s="113">
        <v>82532.725000000006</v>
      </c>
      <c r="V125" s="26" t="s">
        <v>334</v>
      </c>
      <c r="W125" s="26" t="s">
        <v>267</v>
      </c>
      <c r="X125" s="26">
        <v>12</v>
      </c>
      <c r="Y125" s="38">
        <v>6</v>
      </c>
      <c r="Z125" s="26">
        <v>-6</v>
      </c>
      <c r="AA125" s="119" t="s">
        <v>373</v>
      </c>
      <c r="AB125" s="113"/>
      <c r="AC125" s="113" t="s">
        <v>148</v>
      </c>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row>
    <row r="126" spans="2:87" s="7" customFormat="1" ht="90.75" customHeight="1" x14ac:dyDescent="0.25">
      <c r="B126" s="7">
        <v>93</v>
      </c>
      <c r="C126" s="114"/>
      <c r="D126" s="126"/>
      <c r="E126" s="114"/>
      <c r="F126" s="114"/>
      <c r="G126" s="29">
        <v>13257</v>
      </c>
      <c r="H126" s="29">
        <v>13257</v>
      </c>
      <c r="I126" s="29">
        <v>0</v>
      </c>
      <c r="J126" s="114"/>
      <c r="K126" s="114"/>
      <c r="L126" s="114"/>
      <c r="M126" s="28">
        <v>13257</v>
      </c>
      <c r="N126" s="28">
        <v>0</v>
      </c>
      <c r="O126" s="28">
        <v>13257</v>
      </c>
      <c r="P126" s="124"/>
      <c r="Q126" s="114"/>
      <c r="R126" s="114"/>
      <c r="S126" s="114"/>
      <c r="T126" s="114"/>
      <c r="U126" s="114"/>
      <c r="V126" s="26" t="s">
        <v>336</v>
      </c>
      <c r="W126" s="26" t="s">
        <v>64</v>
      </c>
      <c r="X126" s="26">
        <v>100</v>
      </c>
      <c r="Y126" s="26">
        <v>27.6</v>
      </c>
      <c r="Z126" s="26">
        <v>-72.400000000000006</v>
      </c>
      <c r="AA126" s="120"/>
      <c r="AB126" s="114"/>
      <c r="AC126" s="158"/>
    </row>
    <row r="127" spans="2:87" s="7" customFormat="1" ht="150" x14ac:dyDescent="0.25">
      <c r="B127" s="7">
        <v>92</v>
      </c>
      <c r="C127" s="26" t="s">
        <v>77</v>
      </c>
      <c r="D127" s="30" t="s">
        <v>144</v>
      </c>
      <c r="E127" s="26" t="s">
        <v>145</v>
      </c>
      <c r="F127" s="26" t="s">
        <v>146</v>
      </c>
      <c r="G127" s="29">
        <v>75</v>
      </c>
      <c r="H127" s="29">
        <v>45</v>
      </c>
      <c r="I127" s="29">
        <v>30</v>
      </c>
      <c r="J127" s="26">
        <v>2018</v>
      </c>
      <c r="K127" s="26">
        <v>2018</v>
      </c>
      <c r="L127" s="26" t="s">
        <v>25</v>
      </c>
      <c r="M127" s="28">
        <v>45</v>
      </c>
      <c r="N127" s="28">
        <v>30</v>
      </c>
      <c r="O127" s="28">
        <v>75</v>
      </c>
      <c r="P127" s="28">
        <v>0</v>
      </c>
      <c r="Q127" s="28">
        <v>0</v>
      </c>
      <c r="R127" s="25">
        <v>30</v>
      </c>
      <c r="S127" s="28">
        <v>0</v>
      </c>
      <c r="T127" s="25">
        <v>75</v>
      </c>
      <c r="U127" s="28">
        <v>0</v>
      </c>
      <c r="V127" s="24" t="s">
        <v>84</v>
      </c>
      <c r="W127" s="26" t="s">
        <v>27</v>
      </c>
      <c r="X127" s="26">
        <v>1</v>
      </c>
      <c r="Y127" s="26">
        <v>0</v>
      </c>
      <c r="Z127" s="26">
        <v>-1</v>
      </c>
      <c r="AA127" s="74" t="s">
        <v>419</v>
      </c>
      <c r="AB127" s="26" t="s">
        <v>244</v>
      </c>
      <c r="AC127" s="26" t="s">
        <v>134</v>
      </c>
    </row>
    <row r="128" spans="2:87" s="7" customFormat="1" ht="150" x14ac:dyDescent="0.25">
      <c r="B128" s="7">
        <v>94</v>
      </c>
      <c r="C128" s="26" t="s">
        <v>77</v>
      </c>
      <c r="D128" s="30" t="s">
        <v>144</v>
      </c>
      <c r="E128" s="26" t="s">
        <v>165</v>
      </c>
      <c r="F128" s="26" t="s">
        <v>166</v>
      </c>
      <c r="G128" s="29">
        <v>10700</v>
      </c>
      <c r="H128" s="29">
        <v>9500</v>
      </c>
      <c r="I128" s="29">
        <v>1200</v>
      </c>
      <c r="J128" s="26">
        <v>2018</v>
      </c>
      <c r="K128" s="26">
        <v>2018</v>
      </c>
      <c r="L128" s="26" t="s">
        <v>25</v>
      </c>
      <c r="M128" s="28">
        <v>9500</v>
      </c>
      <c r="N128" s="28">
        <v>1200</v>
      </c>
      <c r="O128" s="28">
        <v>10700</v>
      </c>
      <c r="P128" s="28">
        <v>0</v>
      </c>
      <c r="Q128" s="28">
        <v>0</v>
      </c>
      <c r="R128" s="28">
        <v>0</v>
      </c>
      <c r="S128" s="28">
        <v>0</v>
      </c>
      <c r="T128" s="28">
        <v>0</v>
      </c>
      <c r="U128" s="28">
        <v>0</v>
      </c>
      <c r="V128" s="26" t="s">
        <v>84</v>
      </c>
      <c r="W128" s="26" t="s">
        <v>64</v>
      </c>
      <c r="X128" s="61" t="s">
        <v>170</v>
      </c>
      <c r="Y128" s="61">
        <v>0</v>
      </c>
      <c r="Z128" s="30">
        <v>-100</v>
      </c>
      <c r="AA128" s="69" t="s">
        <v>322</v>
      </c>
      <c r="AB128" s="99"/>
      <c r="AC128" s="26" t="s">
        <v>171</v>
      </c>
    </row>
    <row r="129" spans="2:35" s="7" customFormat="1" ht="63" customHeight="1" x14ac:dyDescent="0.25">
      <c r="C129" s="113" t="s">
        <v>77</v>
      </c>
      <c r="D129" s="125" t="s">
        <v>144</v>
      </c>
      <c r="E129" s="113" t="s">
        <v>150</v>
      </c>
      <c r="F129" s="113" t="s">
        <v>62</v>
      </c>
      <c r="G129" s="29"/>
      <c r="H129" s="29"/>
      <c r="I129" s="29"/>
      <c r="J129" s="113" t="s">
        <v>325</v>
      </c>
      <c r="K129" s="113">
        <v>2018</v>
      </c>
      <c r="L129" s="113" t="s">
        <v>151</v>
      </c>
      <c r="M129" s="28"/>
      <c r="N129" s="28"/>
      <c r="O129" s="28"/>
      <c r="P129" s="111">
        <v>0</v>
      </c>
      <c r="Q129" s="111">
        <v>0</v>
      </c>
      <c r="R129" s="111">
        <v>7400</v>
      </c>
      <c r="S129" s="111">
        <v>0</v>
      </c>
      <c r="T129" s="111">
        <v>14800</v>
      </c>
      <c r="U129" s="111">
        <v>0</v>
      </c>
      <c r="V129" s="26" t="s">
        <v>413</v>
      </c>
      <c r="W129" s="26" t="s">
        <v>414</v>
      </c>
      <c r="X129" s="61" t="s">
        <v>354</v>
      </c>
      <c r="Y129" s="61" t="s">
        <v>342</v>
      </c>
      <c r="Z129" s="30" t="s">
        <v>355</v>
      </c>
      <c r="AA129" s="121" t="s">
        <v>315</v>
      </c>
      <c r="AB129" s="113"/>
      <c r="AC129" s="113" t="s">
        <v>89</v>
      </c>
    </row>
    <row r="130" spans="2:35" s="7" customFormat="1" ht="87" customHeight="1" x14ac:dyDescent="0.25">
      <c r="B130" s="7">
        <v>95</v>
      </c>
      <c r="C130" s="114"/>
      <c r="D130" s="126"/>
      <c r="E130" s="114"/>
      <c r="F130" s="114"/>
      <c r="G130" s="29">
        <v>14800</v>
      </c>
      <c r="H130" s="29">
        <v>7400</v>
      </c>
      <c r="I130" s="29">
        <v>7400</v>
      </c>
      <c r="J130" s="114"/>
      <c r="K130" s="114"/>
      <c r="L130" s="114"/>
      <c r="M130" s="28">
        <v>7400</v>
      </c>
      <c r="N130" s="28">
        <v>7400</v>
      </c>
      <c r="O130" s="28">
        <v>14800</v>
      </c>
      <c r="P130" s="112"/>
      <c r="Q130" s="112"/>
      <c r="R130" s="112"/>
      <c r="S130" s="112"/>
      <c r="T130" s="112"/>
      <c r="U130" s="112"/>
      <c r="V130" s="26" t="s">
        <v>353</v>
      </c>
      <c r="W130" s="26" t="s">
        <v>27</v>
      </c>
      <c r="X130" s="26">
        <v>108</v>
      </c>
      <c r="Y130" s="26">
        <v>0</v>
      </c>
      <c r="Z130" s="26">
        <v>-108</v>
      </c>
      <c r="AA130" s="122"/>
      <c r="AB130" s="114"/>
      <c r="AC130" s="158"/>
    </row>
    <row r="131" spans="2:35" s="7" customFormat="1" ht="39.75" customHeight="1" x14ac:dyDescent="0.25">
      <c r="C131" s="113" t="s">
        <v>77</v>
      </c>
      <c r="D131" s="117" t="s">
        <v>78</v>
      </c>
      <c r="E131" s="113" t="s">
        <v>152</v>
      </c>
      <c r="F131" s="113" t="s">
        <v>62</v>
      </c>
      <c r="G131" s="29"/>
      <c r="H131" s="29"/>
      <c r="I131" s="29"/>
      <c r="J131" s="113" t="s">
        <v>329</v>
      </c>
      <c r="K131" s="113">
        <v>2018</v>
      </c>
      <c r="L131" s="113" t="s">
        <v>44</v>
      </c>
      <c r="M131" s="28"/>
      <c r="N131" s="28"/>
      <c r="O131" s="28"/>
      <c r="P131" s="113">
        <v>988.10599999999999</v>
      </c>
      <c r="Q131" s="113">
        <v>790.66800000000001</v>
      </c>
      <c r="R131" s="113">
        <v>988.10599999999999</v>
      </c>
      <c r="S131" s="113">
        <v>790.66800000000001</v>
      </c>
      <c r="T131" s="113">
        <v>988.10599999999999</v>
      </c>
      <c r="U131" s="113">
        <v>790.66800000000001</v>
      </c>
      <c r="V131" s="26" t="s">
        <v>334</v>
      </c>
      <c r="W131" s="26" t="s">
        <v>27</v>
      </c>
      <c r="X131" s="26">
        <v>2</v>
      </c>
      <c r="Y131" s="26">
        <v>1</v>
      </c>
      <c r="Z131" s="26">
        <v>-1</v>
      </c>
      <c r="AA131" s="119" t="s">
        <v>412</v>
      </c>
      <c r="AB131" s="113"/>
      <c r="AC131" s="113" t="s">
        <v>148</v>
      </c>
    </row>
    <row r="132" spans="2:35" s="7" customFormat="1" ht="51.75" customHeight="1" x14ac:dyDescent="0.25">
      <c r="B132" s="7">
        <v>96</v>
      </c>
      <c r="C132" s="114"/>
      <c r="D132" s="118"/>
      <c r="E132" s="114"/>
      <c r="F132" s="114"/>
      <c r="G132" s="29">
        <v>38972.35</v>
      </c>
      <c r="H132" s="29">
        <v>38972.35</v>
      </c>
      <c r="I132" s="29">
        <v>0</v>
      </c>
      <c r="J132" s="114"/>
      <c r="K132" s="114"/>
      <c r="L132" s="114"/>
      <c r="M132" s="28">
        <v>38972.35</v>
      </c>
      <c r="N132" s="28">
        <v>0</v>
      </c>
      <c r="O132" s="28">
        <v>38972.35</v>
      </c>
      <c r="P132" s="114"/>
      <c r="Q132" s="114"/>
      <c r="R132" s="114"/>
      <c r="S132" s="114"/>
      <c r="T132" s="114"/>
      <c r="U132" s="114"/>
      <c r="V132" s="26" t="s">
        <v>336</v>
      </c>
      <c r="W132" s="26" t="s">
        <v>64</v>
      </c>
      <c r="X132" s="26">
        <v>100</v>
      </c>
      <c r="Y132" s="26">
        <v>80</v>
      </c>
      <c r="Z132" s="26">
        <v>-20</v>
      </c>
      <c r="AA132" s="120"/>
      <c r="AB132" s="114"/>
      <c r="AC132" s="158"/>
    </row>
    <row r="133" spans="2:35" s="7" customFormat="1" ht="120" x14ac:dyDescent="0.25">
      <c r="C133" s="24" t="s">
        <v>297</v>
      </c>
      <c r="D133" s="50" t="s">
        <v>306</v>
      </c>
      <c r="E133" s="56" t="s">
        <v>307</v>
      </c>
      <c r="F133" s="24" t="s">
        <v>96</v>
      </c>
      <c r="G133" s="62">
        <v>400</v>
      </c>
      <c r="H133" s="62">
        <v>0</v>
      </c>
      <c r="I133" s="62">
        <v>400</v>
      </c>
      <c r="J133" s="26">
        <v>2018</v>
      </c>
      <c r="K133" s="26">
        <v>2018</v>
      </c>
      <c r="L133" s="27" t="s">
        <v>260</v>
      </c>
      <c r="M133" s="28">
        <v>0</v>
      </c>
      <c r="N133" s="28">
        <v>400</v>
      </c>
      <c r="O133" s="28">
        <v>400</v>
      </c>
      <c r="P133" s="28">
        <v>0</v>
      </c>
      <c r="Q133" s="28">
        <v>0</v>
      </c>
      <c r="R133" s="28">
        <v>400</v>
      </c>
      <c r="S133" s="28">
        <v>0</v>
      </c>
      <c r="T133" s="28">
        <v>400</v>
      </c>
      <c r="U133" s="28">
        <v>0</v>
      </c>
      <c r="V133" s="56" t="s">
        <v>308</v>
      </c>
      <c r="W133" s="60" t="s">
        <v>27</v>
      </c>
      <c r="X133" s="60">
        <v>1</v>
      </c>
      <c r="Y133" s="26">
        <v>0</v>
      </c>
      <c r="Z133" s="26">
        <v>-1</v>
      </c>
      <c r="AA133" s="69" t="s">
        <v>315</v>
      </c>
      <c r="AB133" s="26" t="s">
        <v>234</v>
      </c>
      <c r="AC133" s="70" t="s">
        <v>369</v>
      </c>
    </row>
    <row r="134" spans="2:35" s="7" customFormat="1" ht="90" x14ac:dyDescent="0.25">
      <c r="B134" s="7">
        <v>97</v>
      </c>
      <c r="C134" s="26" t="s">
        <v>77</v>
      </c>
      <c r="D134" s="50" t="s">
        <v>78</v>
      </c>
      <c r="E134" s="26" t="s">
        <v>83</v>
      </c>
      <c r="F134" s="26" t="s">
        <v>62</v>
      </c>
      <c r="G134" s="29">
        <v>3000</v>
      </c>
      <c r="H134" s="29">
        <v>1500</v>
      </c>
      <c r="I134" s="29">
        <v>1500</v>
      </c>
      <c r="J134" s="26">
        <v>2018</v>
      </c>
      <c r="K134" s="26">
        <v>2018</v>
      </c>
      <c r="L134" s="26" t="s">
        <v>25</v>
      </c>
      <c r="M134" s="28">
        <v>1500</v>
      </c>
      <c r="N134" s="28">
        <v>1500</v>
      </c>
      <c r="O134" s="28">
        <v>3000</v>
      </c>
      <c r="P134" s="28">
        <v>0</v>
      </c>
      <c r="Q134" s="28">
        <v>0</v>
      </c>
      <c r="R134" s="28">
        <v>0</v>
      </c>
      <c r="S134" s="28">
        <v>0</v>
      </c>
      <c r="T134" s="28">
        <v>0</v>
      </c>
      <c r="U134" s="28">
        <v>0</v>
      </c>
      <c r="V134" s="26" t="s">
        <v>84</v>
      </c>
      <c r="W134" s="26" t="s">
        <v>64</v>
      </c>
      <c r="X134" s="26">
        <v>100</v>
      </c>
      <c r="Y134" s="26">
        <v>0</v>
      </c>
      <c r="Z134" s="26">
        <v>-100</v>
      </c>
      <c r="AA134" s="74" t="s">
        <v>419</v>
      </c>
      <c r="AB134" s="99" t="s">
        <v>454</v>
      </c>
      <c r="AC134" s="26" t="s">
        <v>85</v>
      </c>
    </row>
    <row r="135" spans="2:35" s="7" customFormat="1" ht="120" x14ac:dyDescent="0.25">
      <c r="B135" s="7">
        <v>98</v>
      </c>
      <c r="C135" s="26" t="s">
        <v>77</v>
      </c>
      <c r="D135" s="50" t="s">
        <v>78</v>
      </c>
      <c r="E135" s="26" t="s">
        <v>79</v>
      </c>
      <c r="F135" s="26" t="s">
        <v>62</v>
      </c>
      <c r="G135" s="29">
        <v>10000</v>
      </c>
      <c r="H135" s="29">
        <v>5000</v>
      </c>
      <c r="I135" s="29">
        <v>5000</v>
      </c>
      <c r="J135" s="26">
        <v>2018</v>
      </c>
      <c r="K135" s="26">
        <v>2018</v>
      </c>
      <c r="L135" s="26" t="s">
        <v>80</v>
      </c>
      <c r="M135" s="28">
        <v>5000</v>
      </c>
      <c r="N135" s="28">
        <v>5000</v>
      </c>
      <c r="O135" s="28">
        <v>10000</v>
      </c>
      <c r="P135" s="28">
        <v>0</v>
      </c>
      <c r="Q135" s="28">
        <v>0</v>
      </c>
      <c r="R135" s="28">
        <v>0</v>
      </c>
      <c r="S135" s="28">
        <v>0</v>
      </c>
      <c r="T135" s="28">
        <v>0</v>
      </c>
      <c r="U135" s="28">
        <v>0</v>
      </c>
      <c r="V135" s="26" t="s">
        <v>81</v>
      </c>
      <c r="W135" s="26" t="s">
        <v>27</v>
      </c>
      <c r="X135" s="26">
        <v>1</v>
      </c>
      <c r="Y135" s="26">
        <v>0</v>
      </c>
      <c r="Z135" s="26">
        <v>-1</v>
      </c>
      <c r="AA135" s="74" t="s">
        <v>444</v>
      </c>
      <c r="AB135" s="26"/>
      <c r="AC135" s="26" t="s">
        <v>85</v>
      </c>
    </row>
    <row r="136" spans="2:35" s="7" customFormat="1" ht="120" x14ac:dyDescent="0.25">
      <c r="B136" s="7">
        <v>99</v>
      </c>
      <c r="C136" s="26" t="s">
        <v>77</v>
      </c>
      <c r="D136" s="50" t="s">
        <v>78</v>
      </c>
      <c r="E136" s="26" t="s">
        <v>82</v>
      </c>
      <c r="F136" s="26" t="s">
        <v>62</v>
      </c>
      <c r="G136" s="29">
        <v>4000</v>
      </c>
      <c r="H136" s="29">
        <v>2000</v>
      </c>
      <c r="I136" s="29">
        <v>2000</v>
      </c>
      <c r="J136" s="26">
        <v>2018</v>
      </c>
      <c r="K136" s="26">
        <v>2018</v>
      </c>
      <c r="L136" s="26" t="s">
        <v>44</v>
      </c>
      <c r="M136" s="28">
        <v>2000</v>
      </c>
      <c r="N136" s="28">
        <v>2000</v>
      </c>
      <c r="O136" s="28">
        <v>4000</v>
      </c>
      <c r="P136" s="28">
        <v>0</v>
      </c>
      <c r="Q136" s="28">
        <v>0</v>
      </c>
      <c r="R136" s="28">
        <v>0</v>
      </c>
      <c r="S136" s="28">
        <v>0</v>
      </c>
      <c r="T136" s="28">
        <v>0</v>
      </c>
      <c r="U136" s="28">
        <v>0</v>
      </c>
      <c r="V136" s="26" t="s">
        <v>81</v>
      </c>
      <c r="W136" s="26" t="s">
        <v>27</v>
      </c>
      <c r="X136" s="26">
        <v>1</v>
      </c>
      <c r="Y136" s="26">
        <v>0</v>
      </c>
      <c r="Z136" s="26">
        <v>-1</v>
      </c>
      <c r="AA136" s="74" t="s">
        <v>419</v>
      </c>
      <c r="AB136" s="99" t="s">
        <v>453</v>
      </c>
      <c r="AC136" s="26" t="s">
        <v>85</v>
      </c>
    </row>
    <row r="137" spans="2:35" s="7" customFormat="1" ht="90" x14ac:dyDescent="0.25">
      <c r="C137" s="26" t="s">
        <v>297</v>
      </c>
      <c r="D137" s="56" t="s">
        <v>306</v>
      </c>
      <c r="E137" s="56" t="s">
        <v>309</v>
      </c>
      <c r="F137" s="24" t="s">
        <v>96</v>
      </c>
      <c r="G137" s="62">
        <v>620</v>
      </c>
      <c r="H137" s="62">
        <v>0</v>
      </c>
      <c r="I137" s="62">
        <v>620</v>
      </c>
      <c r="J137" s="26">
        <v>2018</v>
      </c>
      <c r="K137" s="26">
        <v>2018</v>
      </c>
      <c r="L137" s="27" t="s">
        <v>310</v>
      </c>
      <c r="M137" s="28">
        <v>0</v>
      </c>
      <c r="N137" s="28">
        <v>620</v>
      </c>
      <c r="O137" s="28">
        <v>620</v>
      </c>
      <c r="P137" s="28">
        <v>0</v>
      </c>
      <c r="Q137" s="28">
        <v>0</v>
      </c>
      <c r="R137" s="25">
        <v>620</v>
      </c>
      <c r="S137" s="28">
        <v>0</v>
      </c>
      <c r="T137" s="25">
        <v>620</v>
      </c>
      <c r="U137" s="28">
        <v>0</v>
      </c>
      <c r="V137" s="26" t="s">
        <v>402</v>
      </c>
      <c r="W137" s="26" t="s">
        <v>27</v>
      </c>
      <c r="X137" s="26">
        <v>1</v>
      </c>
      <c r="Y137" s="26">
        <v>0</v>
      </c>
      <c r="Z137" s="26">
        <v>-1</v>
      </c>
      <c r="AA137" s="69" t="s">
        <v>315</v>
      </c>
      <c r="AB137" s="26" t="s">
        <v>234</v>
      </c>
      <c r="AC137" s="70" t="s">
        <v>369</v>
      </c>
    </row>
    <row r="138" spans="2:35" s="7" customFormat="1" x14ac:dyDescent="0.25">
      <c r="C138" s="103"/>
      <c r="D138" s="104"/>
      <c r="E138" s="104"/>
      <c r="F138" s="105"/>
      <c r="G138" s="106"/>
      <c r="H138" s="106"/>
      <c r="I138" s="106"/>
      <c r="J138" s="103"/>
      <c r="K138" s="103"/>
      <c r="L138" s="107"/>
      <c r="M138" s="108"/>
      <c r="N138" s="108"/>
      <c r="O138" s="108"/>
      <c r="P138" s="108"/>
      <c r="Q138" s="108"/>
      <c r="R138" s="109"/>
      <c r="S138" s="108"/>
      <c r="T138" s="109"/>
      <c r="U138" s="108"/>
      <c r="V138" s="103"/>
      <c r="W138" s="103"/>
      <c r="X138" s="103"/>
      <c r="Y138" s="103"/>
      <c r="Z138" s="103"/>
      <c r="AA138" s="97"/>
      <c r="AB138" s="103"/>
      <c r="AC138" s="110"/>
    </row>
    <row r="139" spans="2:35" s="7" customFormat="1" x14ac:dyDescent="0.25">
      <c r="C139" s="103"/>
      <c r="D139" s="104"/>
      <c r="E139" s="104"/>
      <c r="F139" s="105"/>
      <c r="G139" s="106"/>
      <c r="H139" s="106"/>
      <c r="I139" s="106"/>
      <c r="J139" s="103"/>
      <c r="K139" s="103"/>
      <c r="L139" s="107"/>
      <c r="M139" s="108"/>
      <c r="N139" s="108"/>
      <c r="O139" s="108"/>
      <c r="P139" s="108"/>
      <c r="Q139" s="108"/>
      <c r="R139" s="109"/>
      <c r="S139" s="108"/>
      <c r="T139" s="109"/>
      <c r="U139" s="108"/>
      <c r="V139" s="103"/>
      <c r="W139" s="103"/>
      <c r="X139" s="103"/>
      <c r="Y139" s="103"/>
      <c r="Z139" s="103"/>
      <c r="AA139" s="97"/>
      <c r="AB139" s="103"/>
      <c r="AC139" s="110"/>
    </row>
    <row r="140" spans="2:35" s="7" customFormat="1" x14ac:dyDescent="0.25">
      <c r="C140" s="103"/>
      <c r="D140" s="104"/>
      <c r="E140" s="104"/>
      <c r="F140" s="105"/>
      <c r="G140" s="106"/>
      <c r="H140" s="106"/>
      <c r="I140" s="106"/>
      <c r="J140" s="103"/>
      <c r="K140" s="103"/>
      <c r="L140" s="107"/>
      <c r="M140" s="108"/>
      <c r="N140" s="108"/>
      <c r="O140" s="108"/>
      <c r="P140" s="108"/>
      <c r="Q140" s="108"/>
      <c r="R140" s="109"/>
      <c r="S140" s="108"/>
      <c r="T140" s="109"/>
      <c r="U140" s="108"/>
      <c r="V140" s="103"/>
      <c r="W140" s="103"/>
      <c r="X140" s="103"/>
      <c r="Y140" s="103"/>
      <c r="Z140" s="103"/>
      <c r="AA140" s="97"/>
      <c r="AB140" s="103"/>
      <c r="AC140" s="110"/>
    </row>
    <row r="141" spans="2:35" s="5" customFormat="1" x14ac:dyDescent="0.25">
      <c r="C141" s="7"/>
      <c r="D141" s="7"/>
      <c r="E141" s="11"/>
      <c r="F141" s="11"/>
      <c r="G141" s="7"/>
      <c r="H141" s="7"/>
      <c r="I141" s="7"/>
      <c r="J141" s="7"/>
      <c r="K141" s="7"/>
      <c r="L141" s="7"/>
      <c r="M141" s="6">
        <f>SUM(M7:M137)</f>
        <v>1978936.9500000002</v>
      </c>
      <c r="N141" s="6">
        <f>SUM(N7:N137)</f>
        <v>1283582.1630000002</v>
      </c>
      <c r="O141" s="6">
        <f t="shared" ref="O141" si="0">SUM(O7:O137)</f>
        <v>3273407.5029999996</v>
      </c>
      <c r="P141" s="7"/>
      <c r="Q141" s="7"/>
      <c r="R141" s="7"/>
      <c r="S141" s="7"/>
      <c r="T141" s="7"/>
      <c r="U141" s="7"/>
      <c r="V141" s="7"/>
      <c r="W141" s="7"/>
      <c r="X141" s="7"/>
      <c r="Y141" s="7"/>
      <c r="Z141" s="7"/>
      <c r="AA141" s="11"/>
      <c r="AB141" s="11"/>
      <c r="AC141" s="35"/>
      <c r="AD141" s="7"/>
      <c r="AE141" s="7"/>
      <c r="AF141" s="7"/>
      <c r="AG141" s="7"/>
      <c r="AH141" s="7"/>
      <c r="AI141" s="7"/>
    </row>
    <row r="142" spans="2:35" s="160" customFormat="1" ht="22.5" customHeight="1" x14ac:dyDescent="0.4">
      <c r="C142" s="161" t="s">
        <v>404</v>
      </c>
      <c r="D142" s="161"/>
      <c r="E142" s="161"/>
      <c r="F142" s="161"/>
      <c r="G142" s="162"/>
      <c r="H142" s="162"/>
      <c r="I142" s="162"/>
      <c r="J142" s="162"/>
      <c r="K142" s="162"/>
      <c r="L142" s="162"/>
      <c r="M142" s="162"/>
      <c r="N142" s="162"/>
      <c r="O142" s="162"/>
      <c r="P142" s="162"/>
      <c r="Q142" s="162"/>
      <c r="R142" s="162"/>
      <c r="S142" s="163"/>
      <c r="T142" s="163"/>
      <c r="U142" s="163"/>
      <c r="V142" s="163"/>
      <c r="W142" s="163"/>
      <c r="X142" s="163"/>
      <c r="Y142" s="163"/>
      <c r="Z142" s="163"/>
      <c r="AB142" s="164" t="s">
        <v>405</v>
      </c>
      <c r="AC142" s="165"/>
      <c r="AD142" s="163"/>
      <c r="AE142" s="163"/>
      <c r="AF142" s="163"/>
      <c r="AG142" s="163"/>
      <c r="AH142" s="163"/>
      <c r="AI142" s="163"/>
    </row>
    <row r="143" spans="2:35" s="5" customFormat="1" x14ac:dyDescent="0.25">
      <c r="C143" s="91"/>
      <c r="D143" s="91"/>
      <c r="E143" s="91"/>
      <c r="F143" s="11"/>
      <c r="G143" s="7"/>
      <c r="H143" s="7"/>
      <c r="I143" s="7"/>
      <c r="J143" s="7"/>
      <c r="K143" s="7"/>
      <c r="L143" s="7"/>
      <c r="M143" s="7"/>
      <c r="N143" s="7"/>
      <c r="O143" s="7"/>
      <c r="P143" s="7"/>
      <c r="Q143" s="7"/>
      <c r="R143" s="7"/>
      <c r="S143" s="7"/>
      <c r="T143" s="7"/>
      <c r="U143" s="7"/>
      <c r="V143" s="7"/>
      <c r="W143" s="7"/>
      <c r="X143" s="7"/>
      <c r="Y143" s="7"/>
      <c r="Z143" s="7"/>
      <c r="AC143" s="35"/>
      <c r="AD143" s="7"/>
      <c r="AE143" s="7"/>
      <c r="AF143" s="7"/>
      <c r="AG143" s="7"/>
      <c r="AH143" s="7"/>
      <c r="AI143" s="7"/>
    </row>
    <row r="144" spans="2:35" s="5" customFormat="1" x14ac:dyDescent="0.25">
      <c r="C144" s="91"/>
      <c r="D144" s="91"/>
      <c r="E144" s="91"/>
      <c r="F144" s="92"/>
      <c r="G144" s="92"/>
      <c r="H144" s="92"/>
      <c r="I144" s="92"/>
      <c r="J144" s="92"/>
      <c r="K144" s="92"/>
      <c r="L144" s="92"/>
      <c r="M144" s="92"/>
      <c r="N144" s="92"/>
      <c r="O144" s="92"/>
      <c r="P144" s="92"/>
      <c r="Q144" s="92"/>
      <c r="R144" s="92"/>
      <c r="S144" s="92"/>
      <c r="T144" s="92"/>
      <c r="U144" s="92"/>
      <c r="V144" s="92"/>
      <c r="W144" s="92"/>
      <c r="X144" s="92"/>
      <c r="Y144" s="92"/>
      <c r="Z144" s="92"/>
      <c r="AA144" s="90"/>
      <c r="AB144" s="90"/>
      <c r="AC144" s="35"/>
      <c r="AD144" s="7"/>
      <c r="AE144" s="7"/>
      <c r="AF144" s="7"/>
      <c r="AG144" s="7"/>
      <c r="AH144" s="7"/>
      <c r="AI144" s="7"/>
    </row>
    <row r="145" spans="3:35" s="5" customFormat="1" x14ac:dyDescent="0.25">
      <c r="C145" s="92"/>
      <c r="D145" s="92"/>
      <c r="E145" s="11"/>
      <c r="F145" s="11"/>
      <c r="G145" s="7"/>
      <c r="H145" s="7"/>
      <c r="I145" s="7"/>
      <c r="J145" s="7"/>
      <c r="K145" s="7"/>
      <c r="L145" s="7"/>
      <c r="M145" s="7"/>
      <c r="N145" s="7"/>
      <c r="O145" s="7"/>
      <c r="P145" s="7"/>
      <c r="Q145" s="7"/>
      <c r="R145" s="7"/>
      <c r="S145" s="7"/>
      <c r="T145" s="7"/>
      <c r="U145" s="7"/>
      <c r="V145" s="7"/>
      <c r="W145" s="7"/>
      <c r="X145" s="7"/>
      <c r="Y145" s="13"/>
      <c r="Z145" s="7"/>
      <c r="AA145" s="93"/>
      <c r="AB145" s="11"/>
      <c r="AC145" s="35"/>
      <c r="AD145" s="7"/>
      <c r="AE145" s="7"/>
      <c r="AF145" s="7"/>
      <c r="AG145" s="7"/>
      <c r="AH145" s="7"/>
      <c r="AI145" s="7"/>
    </row>
    <row r="146" spans="3:35" s="5" customFormat="1" x14ac:dyDescent="0.25">
      <c r="C146" s="7"/>
      <c r="D146" s="7"/>
      <c r="E146" s="19"/>
      <c r="F146" s="11"/>
      <c r="G146" s="7"/>
      <c r="H146" s="7"/>
      <c r="I146" s="7"/>
      <c r="J146" s="7"/>
      <c r="K146" s="7"/>
      <c r="L146" s="7"/>
      <c r="M146" s="7"/>
      <c r="N146" s="7"/>
      <c r="O146" s="7"/>
      <c r="P146" s="7"/>
      <c r="Q146" s="7"/>
      <c r="R146" s="7"/>
      <c r="S146" s="7"/>
      <c r="T146" s="7"/>
      <c r="U146" s="7"/>
      <c r="V146" s="7"/>
      <c r="W146" s="7"/>
      <c r="X146" s="7"/>
      <c r="Y146" s="7"/>
      <c r="Z146" s="94"/>
      <c r="AA146" s="11"/>
      <c r="AB146" s="11"/>
      <c r="AC146" s="35"/>
      <c r="AD146" s="7"/>
      <c r="AE146" s="7"/>
      <c r="AF146" s="7"/>
      <c r="AG146" s="7"/>
      <c r="AH146" s="7"/>
      <c r="AI146" s="7"/>
    </row>
  </sheetData>
  <autoFilter ref="C4:AC141">
    <filterColumn colId="4" showButton="0"/>
    <filterColumn colId="5" showButton="0"/>
    <filterColumn colId="7" showButton="0"/>
    <filterColumn colId="13" showButton="0"/>
    <filterColumn colId="15" showButton="0"/>
    <filterColumn colId="17" showButton="0"/>
    <filterColumn colId="19" showButton="0"/>
    <filterColumn colId="20" showButton="0"/>
    <filterColumn colId="21" showButton="0"/>
    <filterColumn colId="22" showButton="0"/>
  </autoFilter>
  <mergeCells count="276">
    <mergeCell ref="C142:R142"/>
    <mergeCell ref="C46:C47"/>
    <mergeCell ref="AC105:AC106"/>
    <mergeCell ref="AC111:AC112"/>
    <mergeCell ref="AC125:AC126"/>
    <mergeCell ref="AC129:AC130"/>
    <mergeCell ref="AC131:AC132"/>
    <mergeCell ref="AC10:AC11"/>
    <mergeCell ref="AC13:AC14"/>
    <mergeCell ref="AC44:AC45"/>
    <mergeCell ref="AC46:AC47"/>
    <mergeCell ref="AC48:AC49"/>
    <mergeCell ref="AC66:AC67"/>
    <mergeCell ref="AC72:AC73"/>
    <mergeCell ref="AC74:AC75"/>
    <mergeCell ref="AC83:AC84"/>
    <mergeCell ref="AC54:AC55"/>
    <mergeCell ref="C13:C14"/>
    <mergeCell ref="D13:D14"/>
    <mergeCell ref="E13:E14"/>
    <mergeCell ref="F13:F14"/>
    <mergeCell ref="J13:J14"/>
    <mergeCell ref="C44:C45"/>
    <mergeCell ref="D44:D45"/>
    <mergeCell ref="E44:E45"/>
    <mergeCell ref="F44:F45"/>
    <mergeCell ref="J44:J45"/>
    <mergeCell ref="K44:K45"/>
    <mergeCell ref="L44:L45"/>
    <mergeCell ref="P44:P45"/>
    <mergeCell ref="Q44:Q45"/>
    <mergeCell ref="K13:K14"/>
    <mergeCell ref="L13:L14"/>
    <mergeCell ref="P13:P14"/>
    <mergeCell ref="Q13:Q14"/>
    <mergeCell ref="K54:K55"/>
    <mergeCell ref="L54:L55"/>
    <mergeCell ref="P54:P55"/>
    <mergeCell ref="Q54:Q55"/>
    <mergeCell ref="AA13:AA14"/>
    <mergeCell ref="AB13:AB14"/>
    <mergeCell ref="R10:R11"/>
    <mergeCell ref="S10:S11"/>
    <mergeCell ref="T10:T11"/>
    <mergeCell ref="U10:U11"/>
    <mergeCell ref="AA10:AA11"/>
    <mergeCell ref="AB10:AB11"/>
    <mergeCell ref="U54:U55"/>
    <mergeCell ref="AA54:AA55"/>
    <mergeCell ref="R44:R45"/>
    <mergeCell ref="S44:S45"/>
    <mergeCell ref="T44:T45"/>
    <mergeCell ref="U44:U45"/>
    <mergeCell ref="AB54:AB55"/>
    <mergeCell ref="R54:R55"/>
    <mergeCell ref="S54:S55"/>
    <mergeCell ref="T54:T55"/>
    <mergeCell ref="AB48:AB49"/>
    <mergeCell ref="C10:C11"/>
    <mergeCell ref="D10:D11"/>
    <mergeCell ref="E10:E11"/>
    <mergeCell ref="F10:F11"/>
    <mergeCell ref="J10:J11"/>
    <mergeCell ref="K10:K11"/>
    <mergeCell ref="L10:L11"/>
    <mergeCell ref="P10:P11"/>
    <mergeCell ref="Q10:Q11"/>
    <mergeCell ref="C8:C9"/>
    <mergeCell ref="D8:D9"/>
    <mergeCell ref="E8:E9"/>
    <mergeCell ref="F8:F9"/>
    <mergeCell ref="J8:J9"/>
    <mergeCell ref="K8:K9"/>
    <mergeCell ref="C3:AC3"/>
    <mergeCell ref="AC4:AC5"/>
    <mergeCell ref="C4:C5"/>
    <mergeCell ref="D4:D5"/>
    <mergeCell ref="E4:E5"/>
    <mergeCell ref="F4:F5"/>
    <mergeCell ref="L4:L5"/>
    <mergeCell ref="AA4:AA5"/>
    <mergeCell ref="AB4:AB5"/>
    <mergeCell ref="J4:K4"/>
    <mergeCell ref="P4:Q4"/>
    <mergeCell ref="R4:S4"/>
    <mergeCell ref="T4:U4"/>
    <mergeCell ref="V4:Z4"/>
    <mergeCell ref="AC8:AC9"/>
    <mergeCell ref="AB8:AB9"/>
    <mergeCell ref="AA8:AA9"/>
    <mergeCell ref="U8:U9"/>
    <mergeCell ref="D46:D47"/>
    <mergeCell ref="E46:E47"/>
    <mergeCell ref="F46:F47"/>
    <mergeCell ref="J46:J47"/>
    <mergeCell ref="S46:S47"/>
    <mergeCell ref="T46:T47"/>
    <mergeCell ref="U46:U47"/>
    <mergeCell ref="AA46:AA47"/>
    <mergeCell ref="AB46:AB47"/>
    <mergeCell ref="K46:K47"/>
    <mergeCell ref="L46:L47"/>
    <mergeCell ref="P46:P47"/>
    <mergeCell ref="Q46:Q47"/>
    <mergeCell ref="R46:R47"/>
    <mergeCell ref="S48:S49"/>
    <mergeCell ref="AB66:AB67"/>
    <mergeCell ref="Q48:Q49"/>
    <mergeCell ref="R48:R49"/>
    <mergeCell ref="J48:J49"/>
    <mergeCell ref="AA48:AA49"/>
    <mergeCell ref="C54:C55"/>
    <mergeCell ref="J54:J55"/>
    <mergeCell ref="F54:F55"/>
    <mergeCell ref="E54:E55"/>
    <mergeCell ref="D54:D55"/>
    <mergeCell ref="J72:J73"/>
    <mergeCell ref="J74:J75"/>
    <mergeCell ref="C48:C49"/>
    <mergeCell ref="D48:D49"/>
    <mergeCell ref="E48:E49"/>
    <mergeCell ref="F48:F49"/>
    <mergeCell ref="K48:K49"/>
    <mergeCell ref="L48:L49"/>
    <mergeCell ref="P48:P49"/>
    <mergeCell ref="C66:C67"/>
    <mergeCell ref="D66:D67"/>
    <mergeCell ref="E66:E67"/>
    <mergeCell ref="F66:F67"/>
    <mergeCell ref="J66:J67"/>
    <mergeCell ref="K66:K67"/>
    <mergeCell ref="L66:L67"/>
    <mergeCell ref="P66:P67"/>
    <mergeCell ref="Q66:Q67"/>
    <mergeCell ref="T66:T67"/>
    <mergeCell ref="U66:U67"/>
    <mergeCell ref="AB74:AB75"/>
    <mergeCell ref="C72:C73"/>
    <mergeCell ref="D72:D73"/>
    <mergeCell ref="E72:E73"/>
    <mergeCell ref="F72:F73"/>
    <mergeCell ref="U74:U75"/>
    <mergeCell ref="AA74:AA75"/>
    <mergeCell ref="K72:K73"/>
    <mergeCell ref="L72:L73"/>
    <mergeCell ref="P72:P73"/>
    <mergeCell ref="Q72:Q73"/>
    <mergeCell ref="R72:R73"/>
    <mergeCell ref="R66:R67"/>
    <mergeCell ref="AA66:AA67"/>
    <mergeCell ref="C74:C75"/>
    <mergeCell ref="D74:D75"/>
    <mergeCell ref="E74:E75"/>
    <mergeCell ref="F74:F75"/>
    <mergeCell ref="K74:K75"/>
    <mergeCell ref="L74:L75"/>
    <mergeCell ref="P74:P75"/>
    <mergeCell ref="Q74:Q75"/>
    <mergeCell ref="C83:C84"/>
    <mergeCell ref="D83:D84"/>
    <mergeCell ref="E83:E84"/>
    <mergeCell ref="F83:F84"/>
    <mergeCell ref="J83:J84"/>
    <mergeCell ref="G83:G84"/>
    <mergeCell ref="H83:H84"/>
    <mergeCell ref="I83:I84"/>
    <mergeCell ref="K105:K106"/>
    <mergeCell ref="K83:K84"/>
    <mergeCell ref="L105:L106"/>
    <mergeCell ref="P105:P106"/>
    <mergeCell ref="Q105:Q106"/>
    <mergeCell ref="R83:R84"/>
    <mergeCell ref="S83:S84"/>
    <mergeCell ref="T83:T84"/>
    <mergeCell ref="U83:U84"/>
    <mergeCell ref="R74:R75"/>
    <mergeCell ref="S74:S75"/>
    <mergeCell ref="T74:T75"/>
    <mergeCell ref="L83:L84"/>
    <mergeCell ref="P83:P84"/>
    <mergeCell ref="Q83:Q84"/>
    <mergeCell ref="J129:J130"/>
    <mergeCell ref="L125:L126"/>
    <mergeCell ref="P125:P126"/>
    <mergeCell ref="K125:K126"/>
    <mergeCell ref="AB105:AB106"/>
    <mergeCell ref="C111:C112"/>
    <mergeCell ref="D111:D112"/>
    <mergeCell ref="E111:E112"/>
    <mergeCell ref="F111:F112"/>
    <mergeCell ref="J111:J112"/>
    <mergeCell ref="K111:K112"/>
    <mergeCell ref="L111:L112"/>
    <mergeCell ref="P111:P112"/>
    <mergeCell ref="Q111:Q112"/>
    <mergeCell ref="R111:R112"/>
    <mergeCell ref="S111:S112"/>
    <mergeCell ref="T111:T112"/>
    <mergeCell ref="U111:U112"/>
    <mergeCell ref="AA111:AA112"/>
    <mergeCell ref="AB111:AB112"/>
    <mergeCell ref="U105:U106"/>
    <mergeCell ref="AA105:AA106"/>
    <mergeCell ref="F105:F106"/>
    <mergeCell ref="J105:J106"/>
    <mergeCell ref="AA125:AA126"/>
    <mergeCell ref="L131:L132"/>
    <mergeCell ref="P131:P132"/>
    <mergeCell ref="Q131:Q132"/>
    <mergeCell ref="C129:C130"/>
    <mergeCell ref="D129:D130"/>
    <mergeCell ref="E129:E130"/>
    <mergeCell ref="R105:R106"/>
    <mergeCell ref="S105:S106"/>
    <mergeCell ref="T105:T106"/>
    <mergeCell ref="C125:C126"/>
    <mergeCell ref="D125:D126"/>
    <mergeCell ref="E125:E126"/>
    <mergeCell ref="F125:F126"/>
    <mergeCell ref="J125:J126"/>
    <mergeCell ref="K129:K130"/>
    <mergeCell ref="L129:L130"/>
    <mergeCell ref="P129:P130"/>
    <mergeCell ref="Q129:Q130"/>
    <mergeCell ref="R129:R130"/>
    <mergeCell ref="C105:C106"/>
    <mergeCell ref="D105:D106"/>
    <mergeCell ref="E105:E106"/>
    <mergeCell ref="F129:F130"/>
    <mergeCell ref="S129:S130"/>
    <mergeCell ref="T129:T130"/>
    <mergeCell ref="U129:U130"/>
    <mergeCell ref="T8:T9"/>
    <mergeCell ref="S8:S9"/>
    <mergeCell ref="R8:R9"/>
    <mergeCell ref="Q8:Q9"/>
    <mergeCell ref="R131:R132"/>
    <mergeCell ref="S131:S132"/>
    <mergeCell ref="T131:T132"/>
    <mergeCell ref="U131:U132"/>
    <mergeCell ref="S125:S126"/>
    <mergeCell ref="T125:T126"/>
    <mergeCell ref="U125:U126"/>
    <mergeCell ref="T48:T49"/>
    <mergeCell ref="U48:U49"/>
    <mergeCell ref="R13:R14"/>
    <mergeCell ref="S13:S14"/>
    <mergeCell ref="T13:T14"/>
    <mergeCell ref="U13:U14"/>
    <mergeCell ref="S72:S73"/>
    <mergeCell ref="T72:T73"/>
    <mergeCell ref="U72:U73"/>
    <mergeCell ref="S66:S67"/>
    <mergeCell ref="P8:P9"/>
    <mergeCell ref="L8:L9"/>
    <mergeCell ref="C1:AB1"/>
    <mergeCell ref="C2:AC2"/>
    <mergeCell ref="C131:C132"/>
    <mergeCell ref="D131:D132"/>
    <mergeCell ref="E131:E132"/>
    <mergeCell ref="AA44:AA45"/>
    <mergeCell ref="AB44:AB45"/>
    <mergeCell ref="AA131:AA132"/>
    <mergeCell ref="AB131:AB132"/>
    <mergeCell ref="AA129:AA130"/>
    <mergeCell ref="AB129:AB130"/>
    <mergeCell ref="AB72:AB73"/>
    <mergeCell ref="AA72:AA73"/>
    <mergeCell ref="AA83:AA84"/>
    <mergeCell ref="AB83:AB84"/>
    <mergeCell ref="F131:F132"/>
    <mergeCell ref="J131:J132"/>
    <mergeCell ref="K131:K132"/>
    <mergeCell ref="AB125:AB126"/>
    <mergeCell ref="Q125:Q126"/>
    <mergeCell ref="R125:R126"/>
  </mergeCells>
  <conditionalFormatting sqref="W24:X24">
    <cfRule type="duplicateValues" dxfId="2" priority="3"/>
  </conditionalFormatting>
  <conditionalFormatting sqref="W32:X32">
    <cfRule type="duplicateValues" dxfId="1" priority="2"/>
  </conditionalFormatting>
  <conditionalFormatting sqref="X62">
    <cfRule type="duplicateValues" dxfId="0" priority="4"/>
  </conditionalFormatting>
  <pageMargins left="0.39370078740157483" right="0.15748031496062992" top="0.59055118110236227" bottom="0.55118110236220474" header="0.31496062992125984" footer="0.31496062992125984"/>
  <pageSetup paperSize="9" scale="41" fitToHeight="0" orientation="landscape" verticalDpi="0"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Lena2015</dc:creator>
  <cp:lastModifiedBy>Lena2015</cp:lastModifiedBy>
  <cp:lastPrinted>2018-08-16T11:47:22Z</cp:lastPrinted>
  <dcterms:created xsi:type="dcterms:W3CDTF">2017-11-06T08:08:09Z</dcterms:created>
  <dcterms:modified xsi:type="dcterms:W3CDTF">2018-08-16T11:47:55Z</dcterms:modified>
</cp:coreProperties>
</file>