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8" i="1"/>
  <c r="O18"/>
  <c r="N18"/>
  <c r="M18"/>
  <c r="L18"/>
  <c r="K18"/>
  <c r="P17"/>
  <c r="O17"/>
  <c r="N17"/>
  <c r="M17"/>
  <c r="L17"/>
  <c r="K17"/>
  <c r="P16"/>
  <c r="O16"/>
  <c r="N16"/>
  <c r="M16"/>
  <c r="L16"/>
  <c r="K16"/>
  <c r="P15"/>
  <c r="O15"/>
  <c r="N15"/>
  <c r="M15"/>
  <c r="L15"/>
  <c r="K15"/>
  <c r="P14"/>
  <c r="O14"/>
  <c r="N14"/>
  <c r="M14"/>
  <c r="L14"/>
  <c r="K14"/>
  <c r="P13"/>
  <c r="O13"/>
  <c r="N13"/>
  <c r="M13"/>
  <c r="L13"/>
  <c r="K13"/>
  <c r="P12"/>
  <c r="O12"/>
  <c r="N12"/>
  <c r="M12"/>
  <c r="L12"/>
  <c r="K12"/>
  <c r="P11"/>
  <c r="O11"/>
  <c r="N11"/>
  <c r="M11"/>
  <c r="L11"/>
  <c r="K11"/>
  <c r="P10"/>
  <c r="O10"/>
  <c r="N10"/>
  <c r="M10"/>
  <c r="L10"/>
  <c r="K10"/>
  <c r="P9"/>
  <c r="O9"/>
  <c r="N9"/>
  <c r="M9"/>
  <c r="L9"/>
  <c r="K9"/>
  <c r="P8"/>
  <c r="O8"/>
  <c r="N8"/>
  <c r="M8"/>
  <c r="L8"/>
  <c r="K8"/>
</calcChain>
</file>

<file path=xl/sharedStrings.xml><?xml version="1.0" encoding="utf-8"?>
<sst xmlns="http://schemas.openxmlformats.org/spreadsheetml/2006/main" count="39" uniqueCount="39">
  <si>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</si>
  <si>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</si>
  <si>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</si>
  <si>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</si>
  <si>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</si>
  <si>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</si>
  <si>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</si>
  <si>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</si>
  <si>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</si>
  <si>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</si>
  <si>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</si>
  <si>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</si>
  <si>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</si>
  <si>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</si>
  <si>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</si>
  <si>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</si>
  <si>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</si>
  <si>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</si>
  <si>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</si>
  <si>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</si>
  <si>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</si>
  <si>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</si>
  <si>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</si>
  <si>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</si>
  <si>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</si>
  <si>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</si>
  <si>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</si>
  <si>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</si>
  <si>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</si>
  <si>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</si>
  <si>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</si>
  <si>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</si>
  <si>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</si>
  <si>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</si>
  <si>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</si>
  <si>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</si>
  <si>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</si>
  <si>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</si>
  <si>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10.12.2020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</si>
</sst>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8"/>
  <sheetViews>
    <sheetView tabSelected="1" workbookViewId="0">
      <selection activeCell="S5" sqref="S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  <col min="12" max="12" width="11.5703125" hidden="1" customWidth="1"/>
    <col min="13" max="13" width="9.28515625" hidden="1" customWidth="1"/>
    <col min="14" max="15" width="11.5703125" hidden="1" customWidth="1"/>
    <col min="16" max="16" width="9.28515625" hidden="1" customWidth="1"/>
  </cols>
  <sheetData>
    <row r="2" spans="1:16">
      <c r="A2" s="1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>
      <c r="A7" s="3">
        <v>12312200000</v>
      </c>
      <c r="B7" s="3" t="s">
        <v>16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5" t="s">
        <v>17</v>
      </c>
      <c r="B8" s="6" t="s">
        <v>18</v>
      </c>
      <c r="C8" s="7">
        <v>2967244</v>
      </c>
      <c r="D8" s="7">
        <v>3266554</v>
      </c>
      <c r="E8" s="7">
        <v>3266554</v>
      </c>
      <c r="F8" s="7">
        <v>2759872.04</v>
      </c>
      <c r="G8" s="7">
        <v>0</v>
      </c>
      <c r="H8" s="7">
        <v>2697387.87</v>
      </c>
      <c r="I8" s="7">
        <v>62484.17</v>
      </c>
      <c r="J8" s="7">
        <v>0</v>
      </c>
      <c r="K8" s="7">
        <f>E8-F8</f>
        <v>506681.95999999996</v>
      </c>
      <c r="L8" s="7">
        <f>D8-F8</f>
        <v>506681.95999999996</v>
      </c>
      <c r="M8" s="7">
        <f>IF(E8=0,0,(F8/E8)*100)</f>
        <v>84.488792776730463</v>
      </c>
      <c r="N8" s="7">
        <f>D8-H8</f>
        <v>569166.12999999989</v>
      </c>
      <c r="O8" s="7">
        <f>E8-H8</f>
        <v>569166.12999999989</v>
      </c>
      <c r="P8" s="7">
        <f>IF(E8=0,0,(H8/E8)*100)</f>
        <v>82.575946088752858</v>
      </c>
    </row>
    <row r="9" spans="1:16">
      <c r="A9" s="5" t="s">
        <v>19</v>
      </c>
      <c r="B9" s="6" t="s">
        <v>20</v>
      </c>
      <c r="C9" s="7">
        <v>202700914</v>
      </c>
      <c r="D9" s="7">
        <v>204992622</v>
      </c>
      <c r="E9" s="7">
        <v>204992622</v>
      </c>
      <c r="F9" s="7">
        <v>164416685.53000003</v>
      </c>
      <c r="G9" s="7">
        <v>17882.02</v>
      </c>
      <c r="H9" s="7">
        <v>157413916.63999999</v>
      </c>
      <c r="I9" s="7">
        <v>7002768.8900000006</v>
      </c>
      <c r="J9" s="7">
        <v>1182145.3999999999</v>
      </c>
      <c r="K9" s="7">
        <f>E9-F9</f>
        <v>40575936.469999969</v>
      </c>
      <c r="L9" s="7">
        <f>D9-F9</f>
        <v>40575936.469999969</v>
      </c>
      <c r="M9" s="7">
        <f>IF(E9=0,0,(F9/E9)*100)</f>
        <v>80.206147872970774</v>
      </c>
      <c r="N9" s="7">
        <f>D9-H9</f>
        <v>47578705.360000014</v>
      </c>
      <c r="O9" s="7">
        <f>E9-H9</f>
        <v>47578705.360000014</v>
      </c>
      <c r="P9" s="7">
        <f>IF(E9=0,0,(H9/E9)*100)</f>
        <v>76.790040102028641</v>
      </c>
    </row>
    <row r="10" spans="1:16">
      <c r="A10" s="5" t="s">
        <v>21</v>
      </c>
      <c r="B10" s="6" t="s">
        <v>22</v>
      </c>
      <c r="C10" s="7">
        <v>29086577</v>
      </c>
      <c r="D10" s="7">
        <v>34141947</v>
      </c>
      <c r="E10" s="7">
        <v>34141947</v>
      </c>
      <c r="F10" s="7">
        <v>28095343.239999998</v>
      </c>
      <c r="G10" s="7">
        <v>0</v>
      </c>
      <c r="H10" s="7">
        <v>27612438.82</v>
      </c>
      <c r="I10" s="7">
        <v>482904.42000000004</v>
      </c>
      <c r="J10" s="7">
        <v>164712.88</v>
      </c>
      <c r="K10" s="7">
        <f>E10-F10</f>
        <v>6046603.7600000016</v>
      </c>
      <c r="L10" s="7">
        <f>D10-F10</f>
        <v>6046603.7600000016</v>
      </c>
      <c r="M10" s="7">
        <f>IF(E10=0,0,(F10/E10)*100)</f>
        <v>82.289809775640492</v>
      </c>
      <c r="N10" s="7">
        <f>D10-H10</f>
        <v>6529508.1799999997</v>
      </c>
      <c r="O10" s="7">
        <f>E10-H10</f>
        <v>6529508.1799999997</v>
      </c>
      <c r="P10" s="7">
        <f>IF(E10=0,0,(H10/E10)*100)</f>
        <v>80.875407662017636</v>
      </c>
    </row>
    <row r="11" spans="1:16">
      <c r="A11" s="5" t="s">
        <v>23</v>
      </c>
      <c r="B11" s="6" t="s">
        <v>24</v>
      </c>
      <c r="C11" s="7">
        <v>14678478</v>
      </c>
      <c r="D11" s="7">
        <v>13534326</v>
      </c>
      <c r="E11" s="7">
        <v>13534326</v>
      </c>
      <c r="F11" s="7">
        <v>11293591.52</v>
      </c>
      <c r="G11" s="7">
        <v>0</v>
      </c>
      <c r="H11" s="7">
        <v>11252757.040000001</v>
      </c>
      <c r="I11" s="7">
        <v>40834.479999999996</v>
      </c>
      <c r="J11" s="7">
        <v>0</v>
      </c>
      <c r="K11" s="7">
        <f>E11-F11</f>
        <v>2240734.4800000004</v>
      </c>
      <c r="L11" s="7">
        <f>D11-F11</f>
        <v>2240734.4800000004</v>
      </c>
      <c r="M11" s="7">
        <f>IF(E11=0,0,(F11/E11)*100)</f>
        <v>83.444063043848644</v>
      </c>
      <c r="N11" s="7">
        <f>D11-H11</f>
        <v>2281568.959999999</v>
      </c>
      <c r="O11" s="7">
        <f>E11-H11</f>
        <v>2281568.959999999</v>
      </c>
      <c r="P11" s="7">
        <f>IF(E11=0,0,(H11/E11)*100)</f>
        <v>83.142352563400664</v>
      </c>
    </row>
    <row r="12" spans="1:16">
      <c r="A12" s="5" t="s">
        <v>25</v>
      </c>
      <c r="B12" s="6" t="s">
        <v>26</v>
      </c>
      <c r="C12" s="7">
        <v>18348305</v>
      </c>
      <c r="D12" s="7">
        <v>18202111</v>
      </c>
      <c r="E12" s="7">
        <v>18202111</v>
      </c>
      <c r="F12" s="7">
        <v>15523678.01</v>
      </c>
      <c r="G12" s="7">
        <v>0</v>
      </c>
      <c r="H12" s="7">
        <v>15165045.85</v>
      </c>
      <c r="I12" s="7">
        <v>358632.16</v>
      </c>
      <c r="J12" s="7">
        <v>48880.04</v>
      </c>
      <c r="K12" s="7">
        <f>E12-F12</f>
        <v>2678432.9900000002</v>
      </c>
      <c r="L12" s="7">
        <f>D12-F12</f>
        <v>2678432.9900000002</v>
      </c>
      <c r="M12" s="7">
        <f>IF(E12=0,0,(F12/E12)*100)</f>
        <v>85.285041993206164</v>
      </c>
      <c r="N12" s="7">
        <f>D12-H12</f>
        <v>3037065.1500000004</v>
      </c>
      <c r="O12" s="7">
        <f>E12-H12</f>
        <v>3037065.1500000004</v>
      </c>
      <c r="P12" s="7">
        <f>IF(E12=0,0,(H12/E12)*100)</f>
        <v>83.314764150158183</v>
      </c>
    </row>
    <row r="13" spans="1:16">
      <c r="A13" s="5" t="s">
        <v>27</v>
      </c>
      <c r="B13" s="6" t="s">
        <v>28</v>
      </c>
      <c r="C13" s="7">
        <v>3515215</v>
      </c>
      <c r="D13" s="7">
        <v>3332315</v>
      </c>
      <c r="E13" s="7">
        <v>3332315</v>
      </c>
      <c r="F13" s="7">
        <v>2775045.68</v>
      </c>
      <c r="G13" s="7">
        <v>0</v>
      </c>
      <c r="H13" s="7">
        <v>2768406.73</v>
      </c>
      <c r="I13" s="7">
        <v>6638.95</v>
      </c>
      <c r="J13" s="7">
        <v>0</v>
      </c>
      <c r="K13" s="7">
        <f>E13-F13</f>
        <v>557269.31999999983</v>
      </c>
      <c r="L13" s="7">
        <f>D13-F13</f>
        <v>557269.31999999983</v>
      </c>
      <c r="M13" s="7">
        <f>IF(E13=0,0,(F13/E13)*100)</f>
        <v>83.276811465902838</v>
      </c>
      <c r="N13" s="7">
        <f>D13-H13</f>
        <v>563908.27</v>
      </c>
      <c r="O13" s="7">
        <f>E13-H13</f>
        <v>563908.27</v>
      </c>
      <c r="P13" s="7">
        <f>IF(E13=0,0,(H13/E13)*100)</f>
        <v>83.077582101331956</v>
      </c>
    </row>
    <row r="14" spans="1:16">
      <c r="A14" s="5" t="s">
        <v>29</v>
      </c>
      <c r="B14" s="6" t="s">
        <v>30</v>
      </c>
      <c r="C14" s="7">
        <v>0</v>
      </c>
      <c r="D14" s="7">
        <v>205700</v>
      </c>
      <c r="E14" s="7">
        <v>205700</v>
      </c>
      <c r="F14" s="7">
        <v>119219</v>
      </c>
      <c r="G14" s="7">
        <v>0</v>
      </c>
      <c r="H14" s="7">
        <v>113219</v>
      </c>
      <c r="I14" s="7">
        <v>6000</v>
      </c>
      <c r="J14" s="7">
        <v>0</v>
      </c>
      <c r="K14" s="7">
        <f>E14-F14</f>
        <v>86481</v>
      </c>
      <c r="L14" s="7">
        <f>D14-F14</f>
        <v>86481</v>
      </c>
      <c r="M14" s="7">
        <f>IF(E14=0,0,(F14/E14)*100)</f>
        <v>57.95770539620807</v>
      </c>
      <c r="N14" s="7">
        <f>D14-H14</f>
        <v>92481</v>
      </c>
      <c r="O14" s="7">
        <f>E14-H14</f>
        <v>92481</v>
      </c>
      <c r="P14" s="7">
        <f>IF(E14=0,0,(H14/E14)*100)</f>
        <v>55.040836169178419</v>
      </c>
    </row>
    <row r="15" spans="1:16">
      <c r="A15" s="5" t="s">
        <v>31</v>
      </c>
      <c r="B15" s="6" t="s">
        <v>32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  <c r="L15" s="7">
        <f>D15-F15</f>
        <v>0</v>
      </c>
      <c r="M15" s="7">
        <f>IF(E15=0,0,(F15/E15)*100)</f>
        <v>100</v>
      </c>
      <c r="N15" s="7">
        <f>D15-H15</f>
        <v>0</v>
      </c>
      <c r="O15" s="7">
        <f>E15-H15</f>
        <v>0</v>
      </c>
      <c r="P15" s="7">
        <f>IF(E15=0,0,(H15/E15)*100)</f>
        <v>100</v>
      </c>
    </row>
    <row r="16" spans="1:16">
      <c r="A16" s="5" t="s">
        <v>33</v>
      </c>
      <c r="B16" s="6" t="s">
        <v>34</v>
      </c>
      <c r="C16" s="7">
        <v>2882650</v>
      </c>
      <c r="D16" s="7">
        <v>563525</v>
      </c>
      <c r="E16" s="7">
        <v>563525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563525</v>
      </c>
      <c r="L16" s="7">
        <f>D16-F16</f>
        <v>563525</v>
      </c>
      <c r="M16" s="7">
        <f>IF(E16=0,0,(F16/E16)*100)</f>
        <v>0</v>
      </c>
      <c r="N16" s="7">
        <f>D16-H16</f>
        <v>563525</v>
      </c>
      <c r="O16" s="7">
        <f>E16-H16</f>
        <v>563525</v>
      </c>
      <c r="P16" s="7">
        <f>IF(E16=0,0,(H16/E16)*100)</f>
        <v>0</v>
      </c>
    </row>
    <row r="17" spans="1:16">
      <c r="A17" s="5" t="s">
        <v>35</v>
      </c>
      <c r="B17" s="6" t="s">
        <v>36</v>
      </c>
      <c r="C17" s="7">
        <v>20373076</v>
      </c>
      <c r="D17" s="7">
        <v>43001929</v>
      </c>
      <c r="E17" s="7">
        <v>43001929</v>
      </c>
      <c r="F17" s="7">
        <v>40563749.030000001</v>
      </c>
      <c r="G17" s="7">
        <v>0</v>
      </c>
      <c r="H17" s="7">
        <v>40563749.030000001</v>
      </c>
      <c r="I17" s="7">
        <v>0</v>
      </c>
      <c r="J17" s="7">
        <v>0</v>
      </c>
      <c r="K17" s="7">
        <f>E17-F17</f>
        <v>2438179.9699999988</v>
      </c>
      <c r="L17" s="7">
        <f>D17-F17</f>
        <v>2438179.9699999988</v>
      </c>
      <c r="M17" s="7">
        <f>IF(E17=0,0,(F17/E17)*100)</f>
        <v>94.330068379025505</v>
      </c>
      <c r="N17" s="7">
        <f>D17-H17</f>
        <v>2438179.9699999988</v>
      </c>
      <c r="O17" s="7">
        <f>E17-H17</f>
        <v>2438179.9699999988</v>
      </c>
      <c r="P17" s="7">
        <f>IF(E17=0,0,(H17/E17)*100)</f>
        <v>94.330068379025505</v>
      </c>
    </row>
    <row r="18" spans="1:16">
      <c r="A18" s="6" t="s">
        <v>37</v>
      </c>
      <c r="B18" s="6"/>
      <c r="C18" s="7">
        <v>294552459</v>
      </c>
      <c r="D18" s="7">
        <v>321264549</v>
      </c>
      <c r="E18" s="7">
        <v>321264549</v>
      </c>
      <c r="F18" s="7">
        <v>265570704.04999998</v>
      </c>
      <c r="G18" s="7">
        <v>17882.02</v>
      </c>
      <c r="H18" s="7">
        <v>257610440.97999996</v>
      </c>
      <c r="I18" s="7">
        <v>7960263.0699999994</v>
      </c>
      <c r="J18" s="7">
        <v>1395738.3199999998</v>
      </c>
      <c r="K18" s="7">
        <f>E18-F18</f>
        <v>55693844.950000018</v>
      </c>
      <c r="L18" s="7">
        <f>D18-F18</f>
        <v>55693844.950000018</v>
      </c>
      <c r="M18" s="7">
        <f>IF(E18=0,0,(F18/E18)*100)</f>
        <v>82.664179685135437</v>
      </c>
      <c r="N18" s="7">
        <f>D18-H18</f>
        <v>63654108.020000041</v>
      </c>
      <c r="O18" s="7">
        <f>E18-H18</f>
        <v>63654108.020000041</v>
      </c>
      <c r="P18" s="7">
        <f>IF(E18=0,0,(H18/E18)*100)</f>
        <v>80.186388999926649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2020-12-10T11:54:42Z</dcterms:created>
  <dcterms:modified xsi:type="dcterms:W3CDTF">2020-12-10T11:55:47Z</dcterms:modified>
</cp:coreProperties>
</file>