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<sst xmlns="http://schemas.openxmlformats.org/spreadsheetml/2006/main" count="35" uniqueCount="35">
  <si>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</si>
  <si>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</si>
  <si>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</si>
  <si>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</si>
  <si>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</si>
  <si>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</si>
  <si>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</si>
  <si>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</si>
  <si>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</si>
  <si>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</si>
  <si>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</si>
  <si>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</si>
  <si>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</si>
  <si>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</si>
  <si>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</si>
  <si>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</si>
  <si>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</si>
  <si>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</si>
  <si>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</si>
  <si>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</si>
  <si>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</si>
  <si>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</si>
  <si>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</si>
  <si>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</si>
  <si>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</si>
  <si>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</si>
  <si>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</si>
  <si>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</si>
  <si>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</si>
  <si>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</si>
  <si>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</si>
  <si>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</si>
  <si>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</si>
  <si>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</si>
  <si>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29.07.2019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</si>
</sst>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6"/>
  <sheetViews>
    <sheetView tabSelected="1" workbookViewId="0">
      <selection activeCell="K5" sqref="K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  <col min="12" max="12" width="12.5703125" hidden="1" customWidth="1"/>
    <col min="13" max="13" width="9.28515625" hidden="1" customWidth="1"/>
    <col min="14" max="14" width="12.5703125" hidden="1" customWidth="1"/>
    <col min="15" max="15" width="11.5703125" hidden="1" customWidth="1"/>
    <col min="16" max="16" width="9.28515625" hidden="1" customWidth="1"/>
  </cols>
  <sheetData>
    <row r="2" spans="1:16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2059550</v>
      </c>
      <c r="D8" s="7">
        <v>2282700</v>
      </c>
      <c r="E8" s="7">
        <v>1380224</v>
      </c>
      <c r="F8" s="7">
        <v>1299496.2</v>
      </c>
      <c r="G8" s="7">
        <v>0</v>
      </c>
      <c r="H8" s="7">
        <v>1299496.2</v>
      </c>
      <c r="I8" s="7">
        <v>0</v>
      </c>
      <c r="J8" s="7">
        <v>0</v>
      </c>
      <c r="K8" s="7">
        <f>E8-F8</f>
        <v>80727.800000000047</v>
      </c>
      <c r="L8" s="7">
        <f>D8-F8</f>
        <v>983203.8</v>
      </c>
      <c r="M8" s="7">
        <f>IF(E8=0,0,(F8/E8)*100)</f>
        <v>94.151108805527215</v>
      </c>
      <c r="N8" s="7">
        <f>D8-H8</f>
        <v>983203.8</v>
      </c>
      <c r="O8" s="7">
        <f>E8-H8</f>
        <v>80727.800000000047</v>
      </c>
      <c r="P8" s="7">
        <f>IF(E8=0,0,(H8/E8)*100)</f>
        <v>94.151108805527215</v>
      </c>
    </row>
    <row r="9" spans="1:16">
      <c r="A9" s="5" t="s">
        <v>19</v>
      </c>
      <c r="B9" s="6" t="s">
        <v>20</v>
      </c>
      <c r="C9" s="7">
        <v>155431409</v>
      </c>
      <c r="D9" s="7">
        <v>164411853</v>
      </c>
      <c r="E9" s="7">
        <v>101428595</v>
      </c>
      <c r="F9" s="7">
        <v>86794478.170000017</v>
      </c>
      <c r="G9" s="7">
        <v>0</v>
      </c>
      <c r="H9" s="7">
        <v>85570626.830000013</v>
      </c>
      <c r="I9" s="7">
        <v>1223851.3400000001</v>
      </c>
      <c r="J9" s="7">
        <v>426006.50999999995</v>
      </c>
      <c r="K9" s="7">
        <f>E9-F9</f>
        <v>14634116.829999983</v>
      </c>
      <c r="L9" s="7">
        <f>D9-F9</f>
        <v>77617374.829999983</v>
      </c>
      <c r="M9" s="7">
        <f>IF(E9=0,0,(F9/E9)*100)</f>
        <v>85.57200084453504</v>
      </c>
      <c r="N9" s="7">
        <f>D9-H9</f>
        <v>78841226.169999987</v>
      </c>
      <c r="O9" s="7">
        <f>E9-H9</f>
        <v>15857968.169999987</v>
      </c>
      <c r="P9" s="7">
        <f>IF(E9=0,0,(H9/E9)*100)</f>
        <v>84.365387127762162</v>
      </c>
    </row>
    <row r="10" spans="1:16">
      <c r="A10" s="5" t="s">
        <v>21</v>
      </c>
      <c r="B10" s="6" t="s">
        <v>22</v>
      </c>
      <c r="C10" s="7">
        <v>70669739</v>
      </c>
      <c r="D10" s="7">
        <v>70770235</v>
      </c>
      <c r="E10" s="7">
        <v>40709742</v>
      </c>
      <c r="F10" s="7">
        <v>37121443.909999996</v>
      </c>
      <c r="G10" s="7">
        <v>0</v>
      </c>
      <c r="H10" s="7">
        <v>33499860.089999996</v>
      </c>
      <c r="I10" s="7">
        <v>3621583.82</v>
      </c>
      <c r="J10" s="7">
        <v>120227.53</v>
      </c>
      <c r="K10" s="7">
        <f>E10-F10</f>
        <v>3588298.0900000036</v>
      </c>
      <c r="L10" s="7">
        <f>D10-F10</f>
        <v>33648791.090000004</v>
      </c>
      <c r="M10" s="7">
        <f>IF(E10=0,0,(F10/E10)*100)</f>
        <v>91.185652589004363</v>
      </c>
      <c r="N10" s="7">
        <f>D10-H10</f>
        <v>37270374.910000004</v>
      </c>
      <c r="O10" s="7">
        <f>E10-H10</f>
        <v>7209881.9100000039</v>
      </c>
      <c r="P10" s="7">
        <f>IF(E10=0,0,(H10/E10)*100)</f>
        <v>82.28954162863522</v>
      </c>
    </row>
    <row r="11" spans="1:16">
      <c r="A11" s="5" t="s">
        <v>23</v>
      </c>
      <c r="B11" s="6" t="s">
        <v>24</v>
      </c>
      <c r="C11" s="7">
        <v>121880137</v>
      </c>
      <c r="D11" s="7">
        <v>118807009</v>
      </c>
      <c r="E11" s="7">
        <v>78452407.560000002</v>
      </c>
      <c r="F11" s="7">
        <v>69061811.200000018</v>
      </c>
      <c r="G11" s="7">
        <v>0</v>
      </c>
      <c r="H11" s="7">
        <v>68349477.310000002</v>
      </c>
      <c r="I11" s="7">
        <v>712333.89</v>
      </c>
      <c r="J11" s="7">
        <v>300936.96000000002</v>
      </c>
      <c r="K11" s="7">
        <f>E11-F11</f>
        <v>9390596.3599999845</v>
      </c>
      <c r="L11" s="7">
        <f>D11-F11</f>
        <v>49745197.799999982</v>
      </c>
      <c r="M11" s="7">
        <f>IF(E11=0,0,(F11/E11)*100)</f>
        <v>88.030199898176349</v>
      </c>
      <c r="N11" s="7">
        <f>D11-H11</f>
        <v>50457531.689999998</v>
      </c>
      <c r="O11" s="7">
        <f>E11-H11</f>
        <v>10102930.25</v>
      </c>
      <c r="P11" s="7">
        <f>IF(E11=0,0,(H11/E11)*100)</f>
        <v>87.12221770597246</v>
      </c>
    </row>
    <row r="12" spans="1:16">
      <c r="A12" s="5" t="s">
        <v>25</v>
      </c>
      <c r="B12" s="6" t="s">
        <v>26</v>
      </c>
      <c r="C12" s="7">
        <v>18469554</v>
      </c>
      <c r="D12" s="7">
        <v>17731712</v>
      </c>
      <c r="E12" s="7">
        <v>10789793</v>
      </c>
      <c r="F12" s="7">
        <v>10156526.620000001</v>
      </c>
      <c r="G12" s="7">
        <v>0</v>
      </c>
      <c r="H12" s="7">
        <v>9326519.5200000014</v>
      </c>
      <c r="I12" s="7">
        <v>830007.10000000009</v>
      </c>
      <c r="J12" s="7">
        <v>2391.5100000000002</v>
      </c>
      <c r="K12" s="7">
        <f>E12-F12</f>
        <v>633266.37999999896</v>
      </c>
      <c r="L12" s="7">
        <f>D12-F12</f>
        <v>7575185.379999999</v>
      </c>
      <c r="M12" s="7">
        <f>IF(E12=0,0,(F12/E12)*100)</f>
        <v>94.130875541356545</v>
      </c>
      <c r="N12" s="7">
        <f>D12-H12</f>
        <v>8405192.4799999986</v>
      </c>
      <c r="O12" s="7">
        <f>E12-H12</f>
        <v>1463273.4799999986</v>
      </c>
      <c r="P12" s="7">
        <f>IF(E12=0,0,(H12/E12)*100)</f>
        <v>86.438354470748436</v>
      </c>
    </row>
    <row r="13" spans="1:16">
      <c r="A13" s="5" t="s">
        <v>27</v>
      </c>
      <c r="B13" s="6" t="s">
        <v>28</v>
      </c>
      <c r="C13" s="7">
        <v>2523231</v>
      </c>
      <c r="D13" s="7">
        <v>2886030</v>
      </c>
      <c r="E13" s="7">
        <v>1877312</v>
      </c>
      <c r="F13" s="7">
        <v>1666583.3499999999</v>
      </c>
      <c r="G13" s="7">
        <v>0</v>
      </c>
      <c r="H13" s="7">
        <v>1631217.91</v>
      </c>
      <c r="I13" s="7">
        <v>35365.440000000002</v>
      </c>
      <c r="J13" s="7">
        <v>18403.2</v>
      </c>
      <c r="K13" s="7">
        <f>E13-F13</f>
        <v>210728.65000000014</v>
      </c>
      <c r="L13" s="7">
        <f>D13-F13</f>
        <v>1219446.6500000001</v>
      </c>
      <c r="M13" s="7">
        <f>IF(E13=0,0,(F13/E13)*100)</f>
        <v>88.774979864828012</v>
      </c>
      <c r="N13" s="7">
        <f>D13-H13</f>
        <v>1254812.0900000001</v>
      </c>
      <c r="O13" s="7">
        <f>E13-H13</f>
        <v>246094.09000000008</v>
      </c>
      <c r="P13" s="7">
        <f>IF(E13=0,0,(H13/E13)*100)</f>
        <v>86.891145957624516</v>
      </c>
    </row>
    <row r="14" spans="1:16">
      <c r="A14" s="5" t="s">
        <v>29</v>
      </c>
      <c r="B14" s="6" t="s">
        <v>30</v>
      </c>
      <c r="C14" s="7">
        <v>4243150</v>
      </c>
      <c r="D14" s="7">
        <v>4243150</v>
      </c>
      <c r="E14" s="7">
        <v>2643150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2447993.7799999998</v>
      </c>
      <c r="L14" s="7">
        <f>D14-F14</f>
        <v>4047993.78</v>
      </c>
      <c r="M14" s="7">
        <f>IF(E14=0,0,(F14/E14)*100)</f>
        <v>7.3834712369710385</v>
      </c>
      <c r="N14" s="7">
        <f>D14-H14</f>
        <v>4047993.78</v>
      </c>
      <c r="O14" s="7">
        <f>E14-H14</f>
        <v>2447993.7799999998</v>
      </c>
      <c r="P14" s="7">
        <f>IF(E14=0,0,(H14/E14)*100)</f>
        <v>7.3834712369710385</v>
      </c>
    </row>
    <row r="15" spans="1:16">
      <c r="A15" s="5" t="s">
        <v>31</v>
      </c>
      <c r="B15" s="6" t="s">
        <v>32</v>
      </c>
      <c r="C15" s="7">
        <v>43369588</v>
      </c>
      <c r="D15" s="7">
        <v>50166386</v>
      </c>
      <c r="E15" s="7">
        <v>40764768</v>
      </c>
      <c r="F15" s="7">
        <v>40764768</v>
      </c>
      <c r="G15" s="7">
        <v>0</v>
      </c>
      <c r="H15" s="7">
        <v>40764768</v>
      </c>
      <c r="I15" s="7">
        <v>0</v>
      </c>
      <c r="J15" s="7">
        <v>0</v>
      </c>
      <c r="K15" s="7">
        <f>E15-F15</f>
        <v>0</v>
      </c>
      <c r="L15" s="7">
        <f>D15-F15</f>
        <v>9401618</v>
      </c>
      <c r="M15" s="7">
        <f>IF(E15=0,0,(F15/E15)*100)</f>
        <v>100</v>
      </c>
      <c r="N15" s="7">
        <f>D15-H15</f>
        <v>9401618</v>
      </c>
      <c r="O15" s="7">
        <f>E15-H15</f>
        <v>0</v>
      </c>
      <c r="P15" s="7">
        <f>IF(E15=0,0,(H15/E15)*100)</f>
        <v>100</v>
      </c>
    </row>
    <row r="16" spans="1:16">
      <c r="A16" s="6" t="s">
        <v>33</v>
      </c>
      <c r="B16" s="6"/>
      <c r="C16" s="7">
        <v>418646358</v>
      </c>
      <c r="D16" s="7">
        <v>431299075</v>
      </c>
      <c r="E16" s="7">
        <v>278045991.56000006</v>
      </c>
      <c r="F16" s="7">
        <v>247060263.66999996</v>
      </c>
      <c r="G16" s="7">
        <v>0</v>
      </c>
      <c r="H16" s="7">
        <v>240637122.08000004</v>
      </c>
      <c r="I16" s="7">
        <v>6423141.5899999989</v>
      </c>
      <c r="J16" s="7">
        <v>867965.70999999985</v>
      </c>
      <c r="K16" s="7">
        <f>E16-F16</f>
        <v>30985727.890000105</v>
      </c>
      <c r="L16" s="7">
        <f>D16-F16</f>
        <v>184238811.33000004</v>
      </c>
      <c r="M16" s="7">
        <f>IF(E16=0,0,(F16/E16)*100)</f>
        <v>88.855898365535822</v>
      </c>
      <c r="N16" s="7">
        <f>D16-H16</f>
        <v>190661952.91999996</v>
      </c>
      <c r="O16" s="7">
        <f>E16-H16</f>
        <v>37408869.480000019</v>
      </c>
      <c r="P16" s="7">
        <f>IF(E16=0,0,(H16/E16)*100)</f>
        <v>86.545797955901307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2019-07-29T10:49:07Z</dcterms:created>
  <dcterms:modified xsi:type="dcterms:W3CDTF">2019-07-29T10:49:47Z</dcterms:modified>
</cp:coreProperties>
</file>