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ПРОГРАМА на 2019 Аналіз 9міс.2018 очік.2018\"/>
    </mc:Choice>
  </mc:AlternateContent>
  <bookViews>
    <workbookView xWindow="480" yWindow="180" windowWidth="11340" windowHeight="9225"/>
  </bookViews>
  <sheets>
    <sheet name="Лист1" sheetId="1" r:id="rId1"/>
  </sheets>
  <definedNames>
    <definedName name="_xlnm.Print_Area" localSheetId="0">Лист1!$A$1:$J$160</definedName>
  </definedNames>
  <calcPr calcId="152511"/>
</workbook>
</file>

<file path=xl/calcChain.xml><?xml version="1.0" encoding="utf-8"?>
<calcChain xmlns="http://schemas.openxmlformats.org/spreadsheetml/2006/main">
  <c r="H158" i="1" l="1"/>
  <c r="G158" i="1"/>
  <c r="F158" i="1"/>
  <c r="E158" i="1"/>
  <c r="H157" i="1"/>
  <c r="G157" i="1"/>
  <c r="F157" i="1"/>
  <c r="E157" i="1"/>
  <c r="H146" i="1"/>
  <c r="G146" i="1"/>
  <c r="F146" i="1"/>
  <c r="E146" i="1"/>
  <c r="H115" i="1" l="1"/>
  <c r="G115" i="1"/>
  <c r="F115" i="1"/>
  <c r="E115" i="1"/>
  <c r="H136" i="1"/>
  <c r="G136" i="1"/>
  <c r="F136" i="1"/>
  <c r="E136" i="1"/>
  <c r="H20" i="1" l="1"/>
  <c r="G20" i="1"/>
  <c r="F20" i="1"/>
  <c r="E20" i="1"/>
  <c r="H14" i="1"/>
  <c r="H21" i="1" s="1"/>
  <c r="G14" i="1"/>
  <c r="G21" i="1" s="1"/>
  <c r="F14" i="1"/>
  <c r="F21" i="1" s="1"/>
  <c r="E14" i="1"/>
  <c r="E21" i="1" s="1"/>
  <c r="H32" i="1"/>
  <c r="G32" i="1"/>
  <c r="F32" i="1"/>
  <c r="E32" i="1"/>
  <c r="H37" i="1"/>
  <c r="H38" i="1" s="1"/>
  <c r="G37" i="1"/>
  <c r="G38" i="1" s="1"/>
  <c r="F37" i="1"/>
  <c r="F38" i="1" s="1"/>
  <c r="E37" i="1"/>
  <c r="E38" i="1" s="1"/>
  <c r="H44" i="1"/>
  <c r="G44" i="1"/>
  <c r="F44" i="1"/>
  <c r="E44" i="1"/>
  <c r="H47" i="1"/>
  <c r="G47" i="1"/>
  <c r="F47" i="1"/>
  <c r="E47" i="1"/>
  <c r="H129" i="1"/>
  <c r="G129" i="1"/>
  <c r="F129" i="1"/>
  <c r="E129" i="1"/>
  <c r="H124" i="1"/>
  <c r="G124" i="1"/>
  <c r="F124" i="1"/>
  <c r="E124" i="1"/>
  <c r="H108" i="1" l="1"/>
  <c r="G108" i="1"/>
  <c r="F108" i="1"/>
  <c r="E108" i="1"/>
  <c r="H120" i="1"/>
  <c r="G120" i="1"/>
  <c r="F120" i="1"/>
  <c r="E120" i="1"/>
  <c r="H95" i="1" l="1"/>
  <c r="G95" i="1"/>
  <c r="F95" i="1"/>
  <c r="E95" i="1"/>
  <c r="H99" i="1" l="1"/>
  <c r="G99" i="1"/>
  <c r="F99" i="1"/>
  <c r="E99" i="1"/>
  <c r="H88" i="1" l="1"/>
  <c r="G88" i="1"/>
  <c r="F88" i="1"/>
  <c r="E88" i="1"/>
  <c r="H63" i="1"/>
  <c r="G63" i="1"/>
  <c r="F63" i="1"/>
  <c r="E63" i="1"/>
  <c r="H70" i="1"/>
  <c r="G70" i="1"/>
  <c r="F70" i="1"/>
  <c r="E70" i="1"/>
  <c r="H81" i="1"/>
  <c r="G81" i="1"/>
  <c r="F81" i="1"/>
  <c r="E81" i="1"/>
  <c r="H58" i="1" l="1"/>
  <c r="G58" i="1"/>
  <c r="F58" i="1"/>
  <c r="E58" i="1"/>
  <c r="H51" i="1" l="1"/>
  <c r="G51" i="1"/>
  <c r="F51" i="1"/>
  <c r="E51" i="1"/>
  <c r="H109" i="1" l="1"/>
  <c r="G109" i="1"/>
  <c r="F109" i="1"/>
  <c r="E109" i="1"/>
  <c r="H52" i="1" l="1"/>
  <c r="F52" i="1"/>
  <c r="E52" i="1"/>
  <c r="G52" i="1"/>
  <c r="H156" i="1" l="1"/>
  <c r="G156" i="1"/>
  <c r="F156" i="1"/>
  <c r="E156" i="1"/>
  <c r="H152" i="1"/>
  <c r="G152" i="1"/>
  <c r="F152" i="1"/>
  <c r="E152" i="1"/>
  <c r="H133" i="1"/>
  <c r="H137" i="1" s="1"/>
  <c r="G133" i="1"/>
  <c r="G137" i="1" s="1"/>
  <c r="F133" i="1"/>
  <c r="F137" i="1" s="1"/>
  <c r="E133" i="1"/>
  <c r="E137" i="1" s="1"/>
  <c r="H78" i="1"/>
  <c r="H82" i="1" s="1"/>
  <c r="G78" i="1"/>
  <c r="G82" i="1" s="1"/>
  <c r="F78" i="1"/>
  <c r="F82" i="1" s="1"/>
  <c r="E78" i="1"/>
  <c r="E82" i="1" l="1"/>
</calcChain>
</file>

<file path=xl/sharedStrings.xml><?xml version="1.0" encoding="utf-8"?>
<sst xmlns="http://schemas.openxmlformats.org/spreadsheetml/2006/main" count="401" uniqueCount="346">
  <si>
    <t>РАЗОМ</t>
  </si>
  <si>
    <r>
      <t xml:space="preserve">Проведення районних конкурсів, фестивалів, свят, оглядів та інших культурних заходів. </t>
    </r>
    <r>
      <rPr>
        <b/>
        <sz val="10"/>
        <rFont val="Times New Roman"/>
        <family val="1"/>
        <charset val="204"/>
      </rPr>
      <t/>
    </r>
  </si>
  <si>
    <t>Відділ культури Попаснянської РДА;   РЦБС; РКМ; РБК; ДШМ.</t>
  </si>
  <si>
    <t>10.3.1.</t>
  </si>
  <si>
    <t>10.3.2.</t>
  </si>
  <si>
    <t>11.2.3.</t>
  </si>
  <si>
    <t>6.2.1.</t>
  </si>
  <si>
    <t>Підприємства та організації району та інші джерела фінансування</t>
  </si>
  <si>
    <t xml:space="preserve">Покращення міжкоопераційних зв"язків </t>
  </si>
  <si>
    <t>Дотримання вимог діючого законодавства щодо публічних закупівель</t>
  </si>
  <si>
    <t>Розпорядники бюджетних коштів</t>
  </si>
  <si>
    <t>Моніторинг проведення процедур публічних закупівель розпорядниками бюджетних коштів</t>
  </si>
  <si>
    <t xml:space="preserve">Збільшення статутного фонду комунального підприємства «Попаснянський районний водоканал" </t>
  </si>
  <si>
    <t>КП "Попаснянський районний водоканал"</t>
  </si>
  <si>
    <t>Зменшення втрат питної води</t>
  </si>
  <si>
    <t>Сприяння зміцненню фінансового стану суб'єктів господарської діяльності</t>
  </si>
  <si>
    <t xml:space="preserve">Сприяння посиленню контролю за втратами і більш раціональним використанням водних ресурсів.
</t>
  </si>
  <si>
    <t>6.1.1.</t>
  </si>
  <si>
    <t>6.1.2.</t>
  </si>
  <si>
    <t>6.1.3.</t>
  </si>
  <si>
    <t>Поліпшення якості послуг питного водопостачання мешканцям територій</t>
  </si>
  <si>
    <t>6.3.1.</t>
  </si>
  <si>
    <t>6.3.2.</t>
  </si>
  <si>
    <t>7.2.1.</t>
  </si>
  <si>
    <t>11.2.4.</t>
  </si>
  <si>
    <t>Ліквідація диспропорції між потужностями систем водопостачання та очищення стічних вод населених пунктів</t>
  </si>
  <si>
    <t>Забезпечення прозорості закупівельних процедур з метою запобігання економічних зловживань при здійсненні публічних закупівель</t>
  </si>
  <si>
    <t>Посилення контролю за дотриманням законодавства при здійсненні публічних закупівель; сприяння розвитку конкурентного середовища в районі</t>
  </si>
  <si>
    <t>управління економічного розвитку і торгівлі , виконкоми міськи, сільськи та селищних рад (за згодою)</t>
  </si>
  <si>
    <t>інформування громадськості про прийняття регуляторних актів</t>
  </si>
  <si>
    <t>формування ефективної нормативно-правової бази</t>
  </si>
  <si>
    <t>Інформаційне забезпечення суб’єктів підприємницької діяльності</t>
  </si>
  <si>
    <t>5.4.2.</t>
  </si>
  <si>
    <t>місцеві товаровиробники (за згодою), управління економічного розвитку і торгівлі та агропромислового розвитку</t>
  </si>
  <si>
    <t>Створення сприятливих умов для продажу сільськогосподарської продукції безпосередньо товаровиробниками за рахунок надання торгівельних місць на пільгових умовах, організація та проведення ярмаркових заходів</t>
  </si>
  <si>
    <t>Розвиток внутрішньо обласної та міжгалузевої кооперації</t>
  </si>
  <si>
    <t>7.5.ТРАНСПОРТ І ЗВ"ЯЗОК</t>
  </si>
  <si>
    <t>Реалізація проектів капітального ремонту автодоріг району</t>
  </si>
  <si>
    <t>Сприяння у забезпеченні розвитку інфраструктури, підвищенні рівня безпеки руху</t>
  </si>
  <si>
    <t>Сприяння у забезпеченні перевезень пасажирів на постійних міських і приміських маршрутах</t>
  </si>
  <si>
    <t>Проведення конкурсів для перевізників</t>
  </si>
  <si>
    <t>Сприяння розвитку сучасних засобів зв’язку, розширення можливостей доступу сільських жителів до мережі Інтернет</t>
  </si>
  <si>
    <t>Підвищення рівня якості транспортного обслуговування населення. Створення ефективно функціонуючого пасажирського транспортного комплексу району</t>
  </si>
  <si>
    <t>РДА, міські, сільські та селищні ради</t>
  </si>
  <si>
    <t>РДА</t>
  </si>
  <si>
    <t>Районний центр заянятості та органи місцевого самоврядування і роботодавці</t>
  </si>
  <si>
    <t>Надання усіх видів соціальної допомоги та пільг громадянам, які мають на це право згідно з чинним законодавством</t>
  </si>
  <si>
    <t>Посилення соціального захисту малозабезпечених верств населення</t>
  </si>
  <si>
    <t xml:space="preserve">Управління ПФУ в районі </t>
  </si>
  <si>
    <t>9.5.1.</t>
  </si>
  <si>
    <t>Органи місцевого самоврядування, суб"єкти господарювання сфери ЖКГ</t>
  </si>
  <si>
    <t>зниження напруги діючих управляючих компаній у сфері ЖКГ</t>
  </si>
  <si>
    <t>Сприяння у створенні нових об’єднань співвласників багатоквартирних житлових будинків</t>
  </si>
  <si>
    <t>Проведення роз"яснювальної роботи серед мешканців багатоквартирних будинків</t>
  </si>
  <si>
    <t>Сприяння у забезпеченні 100% оплати за спожиті послуги ЖКГ, удосконалення системи фінансування ЖКГ</t>
  </si>
  <si>
    <t>Проведення роз"яснювальної роботи серед споживачів послуг ЖКГ</t>
  </si>
  <si>
    <t>Сприяння підвищенню енергоефективності будинків</t>
  </si>
  <si>
    <t>Забезпечення професійного зростання педагогів у системі післядипломної педагогічної освіти відповідно до базових напрямів нової української школи</t>
  </si>
  <si>
    <t>рівний доступ до якісної освіти дітей з особливими потребами</t>
  </si>
  <si>
    <t>Забезпечення необхідних умов для задовільнення духовних та культурних потреб громадян</t>
  </si>
  <si>
    <t>Розвиток сімейної політики як системи механізмів, за допомогою яких держава створює умови для забезпечення життєдіяльності сім'ї, її захисту, розвитку та соціальної підтримки.</t>
  </si>
  <si>
    <t xml:space="preserve">Вдосконалення системи сімейних форм виховання дітей-сиріт та дітей, позбавлених батьківського виховання, проведення інформаційної кампанії серед населення, проведення аналізу додержання майнових та житлових прав, забезпечення своєчасного виявлення, обліку, соціального інспектування та супроводу сімей, які опинилися в складних життєвих обставинах. Нормативно правове забезпечення прав дітей-сиріт та дітей, позбавлених батьківського піклування, матеріальне забезпечення дітей-сиріт та дітей, позбавлених батьківського піклування, участь в обласних та проведення районних заходів
</t>
  </si>
  <si>
    <t>Поліпшення становища сімей та осіб, які опинились в складних життєвих обставинах</t>
  </si>
  <si>
    <t>санітарна очистка територій</t>
  </si>
  <si>
    <t xml:space="preserve">щодо забезпечення виконання завдань Програми  економічного і соціального розвитку </t>
  </si>
  <si>
    <t>№ п/п</t>
  </si>
  <si>
    <t>Завдання</t>
  </si>
  <si>
    <t>Механізм реалізації завдання</t>
  </si>
  <si>
    <t>Термін виконання</t>
  </si>
  <si>
    <t>Виконавці</t>
  </si>
  <si>
    <t>Очікуваний результат реалізації</t>
  </si>
  <si>
    <t>10.1.1.</t>
  </si>
  <si>
    <t>5.2.1.</t>
  </si>
  <si>
    <t xml:space="preserve">Управління економічного розвитку і торгівлі </t>
  </si>
  <si>
    <t>5.2.2.</t>
  </si>
  <si>
    <t>5.2.3.</t>
  </si>
  <si>
    <t>7.3.1.</t>
  </si>
  <si>
    <t>7.3.2.</t>
  </si>
  <si>
    <t>ДП "Первомайськвугілля"</t>
  </si>
  <si>
    <t>7.4.1.</t>
  </si>
  <si>
    <t>7.4.2.</t>
  </si>
  <si>
    <t>7.4.3.</t>
  </si>
  <si>
    <t>Керівники господарств, Управління АПР</t>
  </si>
  <si>
    <t>9. СОЦІАЛЬНА СФЕРА</t>
  </si>
  <si>
    <t>9.2.1.</t>
  </si>
  <si>
    <t xml:space="preserve">Укладання договорів з органами місцевого самоврядування та роботодавцями на громадські та інші  роботи тимчасового характеру </t>
  </si>
  <si>
    <t>9.4.1.</t>
  </si>
  <si>
    <t>Управління соціального захисту населення</t>
  </si>
  <si>
    <t>9.6.1.</t>
  </si>
  <si>
    <t>Поліпшення стану водопроводно-каналізаційного господарства</t>
  </si>
  <si>
    <t>9.6.2.</t>
  </si>
  <si>
    <t>Попаснянська районна рада</t>
  </si>
  <si>
    <t>9.6.3.</t>
  </si>
  <si>
    <t>9.6.4.</t>
  </si>
  <si>
    <t>11.2.1.</t>
  </si>
  <si>
    <t>11.2.2.</t>
  </si>
  <si>
    <t>10.2.1.</t>
  </si>
  <si>
    <t>10.4.1.</t>
  </si>
  <si>
    <t>10.5.1.</t>
  </si>
  <si>
    <t>10.5.2.</t>
  </si>
  <si>
    <t>Створення умов  для забезпечення прав сім'ї, їх реалізації у повсякденному житті через ознайомлення з ними сім'ї, організація соціальної роботи з сім'єю, надання соціальної підтримки сім'ї</t>
  </si>
  <si>
    <t>Попаснянський районний центр соціальних служб для сім'ї, дітей та молоді</t>
  </si>
  <si>
    <t>Розвиток і вдосконалення сімейних форм виховання, соціальний захист дітей-сиріт та дітей, позбавлених батьківського піклування , усунення причин дитячої безпритульності та безнадзорності</t>
  </si>
  <si>
    <t xml:space="preserve">Служба у справах дітей , Попаснянський РЦСССДМ </t>
  </si>
  <si>
    <t>Виконання аварійно-відновлювальних робіт при ліквідації надзвичайних ситуацій  техногенного та природного характеру</t>
  </si>
  <si>
    <t>Відділ ЖКГ</t>
  </si>
  <si>
    <t>7.2.2.</t>
  </si>
  <si>
    <t>7.5.1.</t>
  </si>
  <si>
    <t>7.5.2.</t>
  </si>
  <si>
    <t xml:space="preserve">насичення торгівельної мережі району товарами місцевих виробників, збільшення обсягу обороту роздрібної торгівлі </t>
  </si>
  <si>
    <t>Медіасупровід роботи райдержадміністрації</t>
  </si>
  <si>
    <t>Забезпечення відео зв’язку між Попаснянською райдержадміністрацією та Луганською облдержадміністрацією: проведення в режимі відеозв’язку нарад, засідань, семінарів та робочих зустрічей</t>
  </si>
  <si>
    <t xml:space="preserve">Прискорення отримання доручень та завдань з обладержадміністрації,   скорочення фінансових та часових витрат </t>
  </si>
  <si>
    <t>9.6.5.</t>
  </si>
  <si>
    <t>9.6.6.</t>
  </si>
  <si>
    <t>Поліпшення стану територій населених пунктів, покращення іміджу району</t>
  </si>
  <si>
    <t>Виконання функцій військово-цивільної адміністрації</t>
  </si>
  <si>
    <t>Підготовка нормативно-правових актів, програм, розпоряджень, наказів, рішень відповідних комісій, робочих груп, реалізація завдань, викладених у зазначених документах, а також контроль за їх виконанням</t>
  </si>
  <si>
    <t>Апарат та структурні підрозділи райдержадміністрації</t>
  </si>
  <si>
    <t>Обласний бюджет</t>
  </si>
  <si>
    <t>Місцеві бюджети</t>
  </si>
  <si>
    <t>Державний бюджет</t>
  </si>
  <si>
    <t xml:space="preserve">Обсяги фінансування заходу, тис.грн. </t>
  </si>
  <si>
    <t>Додаток  2</t>
  </si>
  <si>
    <t>Управління АПР</t>
  </si>
  <si>
    <t>7.7.1.</t>
  </si>
  <si>
    <t>5.2.4.</t>
  </si>
  <si>
    <t>Управління економічного розвитку і торгівлі</t>
  </si>
  <si>
    <t>5.4.3.</t>
  </si>
  <si>
    <t xml:space="preserve">Здійснення професійної підготовки, перепідготовки та підвищення кваліфікації безробітних з професій, що користуються попитом на ринку праці </t>
  </si>
  <si>
    <t>Проведення фізкультурно-масових та спортивно-оздоровчих заходів за місцем проживання та у місцях масового відпочинку громадян</t>
  </si>
  <si>
    <t>11.4 Попаснянська райдержадміністрація-районна військово-цівільна адміністрація</t>
  </si>
  <si>
    <t xml:space="preserve">Розширення повноважень районної держадміністрації - районної військово-цивільної  адміністрації - виконання обовязків районних органів виконавчої влади та місцевого самовряування, забезпечує: безпечну, комфортну життєдіяльність населення в районі проведення антитерористичної операції; проведення у межах своєї компетенції аналізу стану оперативної обстановки в населених  пунктах зони конфлікту; вжиття необхідних заходів реаування на аварійні ситуації, обстеження території на лінії зіткнення; створення належних умов для дислокації українських війсь-ковослужбовців в зоні АТО; контроль поставки і розподілу гуманітарної допо-моги; в разі необхідності - організацію евакуації мирних мешканців та надання необхідної медичної допомоги; підго-товку та затвердження програм  соці-ально-економічного і культурного роз-витку району, цільових програм з інших питань, звітів про їх виконання; скла-дання та затвердження районного бюд-жету, внесення змін до нього, звітів про його виконання; здійснення  розподілу переданих з державного бюджету кош-тів у вигляді дотацій, субвенцій між рай-онним бюджетом, місцевими бюджетами сіл, селищ,  міст районного значня. </t>
  </si>
  <si>
    <t>Реконструкція, будівництво, капітальний та поточний ремонт пішохідних тротуарів,  придбання обладнання та техніки, саженців, вивіз сміття і обслуговування електромереж</t>
  </si>
  <si>
    <t xml:space="preserve">Попаснянського району на 2019 рік </t>
  </si>
  <si>
    <t>Облаштування майданчиків та придбання контейнерів для ТПВ</t>
  </si>
  <si>
    <t>4. ФІНАНСОВІ РЕСУРСИ</t>
  </si>
  <si>
    <t>4.1. Джерела формування</t>
  </si>
  <si>
    <t>Забезпечення надходжень податків і зборів 'обов'язкових платежів до бюджетів усіх рівнів в обсягах, передбачених Державним бюджетом України на 2019 рік і місцевими радами</t>
  </si>
  <si>
    <t>координація роботи структурннх підрозділів райдержадміністрації, місцевих органів виконавчої влади, територіального органу ДФС щодо здійснення своєчасних і в повному обсязі надходжень до бюджетів усіх рівнів податків, зборів (обов’язкових платежів) і скорочення податкового боргу підприємствами та організаціями, що належать до сфери їх управління</t>
  </si>
  <si>
    <t>Управління фінансів райдержадміністрації, галузеві структурні підрозділи РДА, Первомайська ОДПІ Головного управління ДФС у Луганській області (за згодою), виконкоми міських рад, сеищних рад (за згодою).</t>
  </si>
  <si>
    <t>ресурсне забезпечення основних функцій та завдань органів державної влади та органів місцевого самоврядування</t>
  </si>
  <si>
    <t>забезпечення скорочення податкового боргу до бюджетів усіх рівнів, що утворився станом на 01.01 2019</t>
  </si>
  <si>
    <t>активізація діяльності робочих груп з координації дій місцевих органів виконанчої влади щодо забезпечення податкових та інших надходжень до бюджетів і погашення заборгованості із заробітної плати й інших соціальних виплат</t>
  </si>
  <si>
    <t>Забезпечення повноти сплати єдиного внеску на загальнообов'язкове державне соціальне страхування, забезпечення скорочення боргу до Пенсійного фонду України в Луганській області та зі сплати єдиного внеску на загальнообов'язкове державне соціальне страхування</t>
  </si>
  <si>
    <t>відповідно до планів роботи фондів соціального страхування</t>
  </si>
  <si>
    <t>Первомайська ОДПІ Головного управління ДФС у Луганській області (за згодою), районні відділення фонду соціального страхування з тимчасової втрати працездатності, від нещасних випадків на виробництві та професійних захворювань, загальнообов"якового державного соціального страхування України на випадок безробіття (за згодою), управління Пенсійного фонду України в Попаснянському районі (за згодою)</t>
  </si>
  <si>
    <t>4.2. Фінансування заходів</t>
  </si>
  <si>
    <t>4.1.1.</t>
  </si>
  <si>
    <t>4.1.2.</t>
  </si>
  <si>
    <t>4.2.1.</t>
  </si>
  <si>
    <t>Забезпечення виконання заходів, передбачених районним бюджетом на 2019 рік</t>
  </si>
  <si>
    <t>виконання показників видатків бюджетів, затверджених рішеннями місцевих рад на 2019 рік</t>
  </si>
  <si>
    <t>Управління фінансів райдержадміністрації, виконкоми міських, селищних рад (за згодою)</t>
  </si>
  <si>
    <t>ресурсне забезпечення основних програм, які реалізуються органами державної влади та місцевого самоврядування</t>
  </si>
  <si>
    <t>своєчасне здійснення видатків за соціальними виплатами та програмами, видатків на оплату праці працівників бюджетних установ, недопущення будь-якої заборгованості</t>
  </si>
  <si>
    <t>Управління фінансів райдержадміністрації, виконкоми міських, селищних рад (за згодою), управління Пенсійного фонду України в Попаснянському районі (за згодою), районні відділення фондів соціального страхування (за згодою).</t>
  </si>
  <si>
    <t>інші заходи, пов’язані з економічною діяльністю</t>
  </si>
  <si>
    <t>райдержадміністрація, виконкоми міських, селищних рад</t>
  </si>
  <si>
    <t>надання субвенції на соціально-економічний розвиток територій</t>
  </si>
  <si>
    <t>Первомайська ОДПІ Головного управління ДФС у Луганській області (за згодою), управління фінансів райдержадміністрації, управління економічного розвитку і торгівлі РДА, виконкоми міських рад, сеищних рад (за згодою)обласного значення (за згодою), райдержалмініетраіиї</t>
  </si>
  <si>
    <t>управління фінансів райдержадміністрації</t>
  </si>
  <si>
    <t>виконаюся соціальних програм, покращання економічного розвитку та соціального стану територій</t>
  </si>
  <si>
    <t>5. РИНКОВІ ПЕРЕТВОРЕННЯ</t>
  </si>
  <si>
    <t>Підвищення ефективності реалізації державної регуляторної політики</t>
  </si>
  <si>
    <t>Затвердження у встановленому порядку власних планів з підготовки проектів регуляторних актів на наступний рік</t>
  </si>
  <si>
    <t>Забезпечення оприлюднення власних планів з підготовки проектів регуляторних актів на наступний рік</t>
  </si>
  <si>
    <t>Розміщення інформації по регуляторній діяльності на сайті Попаснянської райдержадміністрації</t>
  </si>
  <si>
    <t>забезпечення відкритості та прозорості діяльності райдержадміністрацій та органів місцевого самоврядування</t>
  </si>
  <si>
    <t>Забезпечення функціонування в районі телефонної «гарячої лінії» для підприємців</t>
  </si>
  <si>
    <t xml:space="preserve">управління економічного розвитку і торгівлі  райдержадміністрації
</t>
  </si>
  <si>
    <t>оперативне вирішення проблемних питань</t>
  </si>
  <si>
    <t>Надання консультацій роботодавцям</t>
  </si>
  <si>
    <t>Попаснянський районний центр зайнятості (за згодою)</t>
  </si>
  <si>
    <t xml:space="preserve">підвищення обізнаності суб’єктів підприємництва
</t>
  </si>
  <si>
    <t>Ресурсне забезпечення суб’єктів підприємницької діяльності</t>
  </si>
  <si>
    <t>Ведення районного реєстру вільних приміщень комунальної власності та розміщення його на веб-сторінці Управління економічного розвитку і торгівлі райдержадміністрації</t>
  </si>
  <si>
    <t>управління економічного розвитку і торгівлі  райдержадміністрації,
виконкоми міськселсільрад (за згодою)</t>
  </si>
  <si>
    <t>інформування підприємницьких структур про вільні приміщення</t>
  </si>
  <si>
    <t>Часткова компенсація відсоткових ставок за кредитами, що надаються на реалізацію проектів суб’єктів малого і середнього підприємництва</t>
  </si>
  <si>
    <t>Управління економічного розвитку і торгівлі райдержадміністрації,</t>
  </si>
  <si>
    <t>отримання суб’єктами підприємництва фінансових ресурсів на конкурсній основі</t>
  </si>
  <si>
    <t>Надання центрами зайнятості одноразової допомоги для започаткування власної справи безробітним, які бажають займатися підприємницькою діяльністю</t>
  </si>
  <si>
    <t xml:space="preserve">зниження рівня безробіття, забезпечення діяльності підприємців - початківців
</t>
  </si>
  <si>
    <t xml:space="preserve">Фінансова підтримка суб’єктів підприємництва
</t>
  </si>
  <si>
    <t>Реалізація державної цінової політики,  недопущення необґрунтованих  цінових коливань на споживчому ринку</t>
  </si>
  <si>
    <t>Сприяння організації та проведенню продовольчих ярмарків за участю місцевих товаровиробників.</t>
  </si>
  <si>
    <t>Нівелювання цінових коливань на продовольчому ринку, задоволення потреб споживачів у товарах за доступними цінами.</t>
  </si>
  <si>
    <t>Проведення моніторингу та аналізу споживчих цін, у межах наданих повноважень, насамперед, на ринках соціально значущих товарів</t>
  </si>
  <si>
    <t>Упередження необґрунтованого підвищення цін на ринках соціально значущих товарів і послуг, здійснення контролю за дотриманням суб‘єктами господарювання державної дисципліни цін на товари, роботи і послуги.</t>
  </si>
  <si>
    <t>Проведення  аналізу та оцінки розвитку споживчого ринку</t>
  </si>
  <si>
    <t>Здійснення моніторингу показників розвитку сфери роздрібної торгівлі та нефінансових послуг</t>
  </si>
  <si>
    <t>Зростання кількісних показників розвитку споживчого ринку, зокрема збільшення обороту роздрібної торгівлі на 18,5% до рівня 89,1млн.грн.</t>
  </si>
  <si>
    <t>5.2 Розвиток підприємництва</t>
  </si>
  <si>
    <t>5.4. Регулювання цін</t>
  </si>
  <si>
    <t>Всього</t>
  </si>
  <si>
    <t>Всього за розділом</t>
  </si>
  <si>
    <t>6.1 Управління об"єктами комунальної власності</t>
  </si>
  <si>
    <t>6.МЕХАНІЗМИ РЕГУЛЮВАННЯ</t>
  </si>
  <si>
    <t>Підвищення фінансової стійкості підприємства, модернізація існуючих потужностей, переобладнання  та розширення виробництва, збільшення статутного фонду підприємства.</t>
  </si>
  <si>
    <t xml:space="preserve">Всього </t>
  </si>
  <si>
    <t>6.3.  Закупівля продукції для регіональних потреб</t>
  </si>
  <si>
    <t>забезпечення споживачів засобами вимірювання</t>
  </si>
  <si>
    <t>будівництво, реконструкція та капітальний ремонт мереж водопостачання</t>
  </si>
  <si>
    <t xml:space="preserve"> КП "Попаснянський районний водоканал", Попаснянська районна рада, міські, селищні ради, ВЦА</t>
  </si>
  <si>
    <t>Сприяння залученню фінансових ресурсів різного рівня, у т. ч. коштів міжнародних організацій на реалізацію проектів району, програм інвестиційного спрямування</t>
  </si>
  <si>
    <t>галузеві структурні підрозділи РДА, міські, селищні ради, ВЦА</t>
  </si>
  <si>
    <t xml:space="preserve">зростання позитивного інвестиційного іміджу району, залучення інвестицій в житлове будівництво,
 збільшення обсягів виробництва сільськогосподарської продукції, забезпечення належних умов праці гірників та технологічного процесу, поліпшення технічного стану автодоріг.
</t>
  </si>
  <si>
    <t xml:space="preserve">Розширення співпраці з міжнародними фінансовими установами та донорськими організаціями. Розробка інвестиційних проектів. </t>
  </si>
  <si>
    <t>6.2  Інвестиційна діяльність</t>
  </si>
  <si>
    <t>Раціональне використання державних коштів, справедлива конкуренція між учасниками торгів, економія бюджетних коштів</t>
  </si>
  <si>
    <t>7. РОЗВИТОК РЕАЛЬНОГО СЕКТОРУ ЕКОНОМІКИ</t>
  </si>
  <si>
    <t>7.2 Паливно-енергетичний комплекс</t>
  </si>
  <si>
    <t xml:space="preserve">Організація та контроль за ходом виконання Програми енергозбереження для населення Попаснянського району на 2017-2020 роки </t>
  </si>
  <si>
    <t>Забезпечення впровадження енергозберігаючих технологій у житловому фонді, у тому числі за рахунок мікрокредитування</t>
  </si>
  <si>
    <t xml:space="preserve">Забезпечення ефективного використання паливно-енергетичних ресурсів в усіх галузях бюджетної сфери та промисловості </t>
  </si>
  <si>
    <t>Відділ ЖКХ, розпорядники бюджетних коштів, суб"єкти господарювання району</t>
  </si>
  <si>
    <t>економія бюджетних коштів, зменшення використання паливно енергетичних ресурсів, зниження енергоємності виробництва одиниці продукції. Збільшення інформативності споживання енергоресурсів будівлями бюджетних установ.</t>
  </si>
  <si>
    <t>підвищення енергоефективності в житлово-комунальному господарстві, зменшення фінансового навантаження на мешканців житлових будинків, обсягів використання енергоресурсів населенням</t>
  </si>
  <si>
    <t>Організація та контроль за ходом виконання Програми енергозбереження та енергоефективності Попаснянського району на 2016-2020 роки. Встановлення енергозберігаючих світильників у приміщеннях бюджетних установ. Впровадження новітніх енергозберігаючих технологій. Запровадження системи енергоменджменту у бюджетних установах</t>
  </si>
  <si>
    <t>Сприяння розвитку вугледобувної галузі</t>
  </si>
  <si>
    <t>збільшення обсягів видобутку вугілля, зменшення собівартості продукції, поліпшення умов праці працівників.</t>
  </si>
  <si>
    <t>7.3 Промисловість</t>
  </si>
  <si>
    <t>7.4 Агропромисловий комплекс</t>
  </si>
  <si>
    <t>Збільшення прибуткового фінансового результату, надходжень до бюджетів усіх рівнів.</t>
  </si>
  <si>
    <t>залучення промислового підприємства до участі у виставково-ярмаркових заходах</t>
  </si>
  <si>
    <t xml:space="preserve">Сприяння нарощуванню обсягів промислового виробництва у сфері машинобудування. </t>
  </si>
  <si>
    <t>зміцнення матеріально-технічної бази підприємства</t>
  </si>
  <si>
    <t>ТДВ "Попаснянський ВРЗ"</t>
  </si>
  <si>
    <t>Сприяння розширенню ринку споживання та збуту продукції у межах області</t>
  </si>
  <si>
    <t>Сприяння підвищенню продуктивності та ефективності сільського господарства</t>
  </si>
  <si>
    <t xml:space="preserve">Сприяння розвитку аквакультури </t>
  </si>
  <si>
    <t>Сприяння розвитку перербки сільгосппродукції та розширення ринків її збуту</t>
  </si>
  <si>
    <t>створення сільськогосподарських кооперативів; участь в агропромислових ярмарках</t>
  </si>
  <si>
    <t xml:space="preserve">впровадження державних програм підтримки, залучення коштів міжнародних благодійних організацій; впровадження механізмів стимулювання розвитку овочівництва та садівництва; активізація роботи по утворенню сімейних ферм.
</t>
  </si>
  <si>
    <t>Керівники сільгоспгосподарств</t>
  </si>
  <si>
    <t>Задоволення попиту населення на рибу та інші водні живі ресурси, створення нових робочих місць</t>
  </si>
  <si>
    <t>Моніторинг стану водних об'єктів, визначення перспектив для їх оренди, можливості риборозведення, виявлення потенційних інвесторів.</t>
  </si>
  <si>
    <t>Забезпечення ефективного використання земель за рахунок обробки грунту.</t>
  </si>
  <si>
    <t>Зміцнення матеріально-технічної бази аграрного сектору.</t>
  </si>
  <si>
    <t>поліпшення доступу сільгоспвиробників до ринків збуту продукції</t>
  </si>
  <si>
    <t>Збільшення обсягів виробництва сільгосппродукції всіма категоріями господарств до 130,4млн.грн.   Підвищення рентабельності сільгоспвиробництва в районі та продуктивності фермерів, ринкової конкурентоспроможності господарств</t>
  </si>
  <si>
    <t>Покращення транспортно-логістичної  інфраструктури та транспортного сполучення</t>
  </si>
  <si>
    <t>підвищення рівня безпеки дорожнього руху, поліпшення технічного стану автодоріг</t>
  </si>
  <si>
    <t>Сприяння у забезпеченні перевезень на всіх діючих маршрутах. Своєчасне та в повному обсязі відшкодування компенсації перевізникам за перевезення пільгової категорії населення</t>
  </si>
  <si>
    <t>7.5.Транспорт та зв"язок</t>
  </si>
  <si>
    <t>7.7. Виробництво споживчих товарів і послуг</t>
  </si>
  <si>
    <t>Сприяння забезпеченню населення району якісними товарами місцевих виробників за доступними цінами</t>
  </si>
  <si>
    <t xml:space="preserve">Управління економічного розвитку і  торгівлі, агропромислового розвитку райдержадминістрації </t>
  </si>
  <si>
    <t>покращення якості зв"язку</t>
  </si>
  <si>
    <t>Підвищення якості та конкурентоспроможності робочої сили</t>
  </si>
  <si>
    <t>Використання ЗМІ для поширення інформації щодо існуючих послуг на ринку праці для  безробітних та роботодавців. Проведення круглих столів, семінарів, профорієнтаційних заходів</t>
  </si>
  <si>
    <t>Зниження соціальної напруженості на ринку праці. Зменшення рівня безробіття та підвищення рівня зайнятості населення</t>
  </si>
  <si>
    <t>9.2. Зайнятість населення та ринок праці</t>
  </si>
  <si>
    <t>9.4. Соціальне забезпечення</t>
  </si>
  <si>
    <t>9.5. Пенсійна реформа</t>
  </si>
  <si>
    <t>Реформування пенсійної системи</t>
  </si>
  <si>
    <t>Підвищення прозорості пенсійної системи шляхом проведення інформаційно-роз"яснювальної роботи щодо детінізації доходів та легалізації найманої праці.</t>
  </si>
  <si>
    <t>Здійснення контролю щодо своєчасності та в повному обсязі сплати страхових внесків, легалізації робочих місць, за додержанням пенсійного законодавства, своєчасністю і повнотою виплати пенсій та грошової допомоги.</t>
  </si>
  <si>
    <t>Поліпшення платіжної дисципліни роботодавців, своєчасна та в повному обсязі виплата заробітної плати, пенсій, допомоги, збільшення мінімальних розмірів пенсій. Додаткові надходження коштів від сплати ЄСВ.</t>
  </si>
  <si>
    <t>до ПСЕР на 2019 рік</t>
  </si>
  <si>
    <t xml:space="preserve">ЗАХОДИ </t>
  </si>
  <si>
    <t xml:space="preserve">Координація роботи щодо оздоровлення та відпочинку дітей пільгових категорій </t>
  </si>
  <si>
    <t>Покращення доступу до якісних соціальних послуг</t>
  </si>
  <si>
    <t>забезпечення організації та проведення літньої кампанії з оздоровлення та відпочинку дітей пільгової категорвії</t>
  </si>
  <si>
    <t xml:space="preserve">Надання соціальної допомоги тимчасово переміщеним особам </t>
  </si>
  <si>
    <t>Надання населенню житлових субсидій</t>
  </si>
  <si>
    <t>Надання одноразової грошової допомоги громадянам, що опинилися в скрутному становищі</t>
  </si>
  <si>
    <t>9.6. Житлово-комунальне господарство</t>
  </si>
  <si>
    <r>
      <t xml:space="preserve">Збереження, покращення існуючої мережі районних автомобільних доріг шляхом проведення </t>
    </r>
    <r>
      <rPr>
        <b/>
        <sz val="11"/>
        <rFont val="Times New Roman"/>
        <family val="1"/>
        <charset val="204"/>
      </rPr>
      <t>капітального та поточного ремонтів асфальтобетонного покриття</t>
    </r>
    <r>
      <rPr>
        <sz val="11"/>
        <rFont val="Times New Roman"/>
        <family val="1"/>
        <charset val="204"/>
      </rPr>
      <t xml:space="preserve"> </t>
    </r>
  </si>
  <si>
    <r>
      <t xml:space="preserve">Підвищення рівня </t>
    </r>
    <r>
      <rPr>
        <b/>
        <sz val="11"/>
        <rFont val="Times New Roman"/>
        <family val="1"/>
        <charset val="204"/>
      </rPr>
      <t xml:space="preserve">благоустрою </t>
    </r>
    <r>
      <rPr>
        <sz val="11"/>
        <rFont val="Times New Roman"/>
        <family val="1"/>
        <charset val="204"/>
      </rPr>
      <t>насвелених пунктів району</t>
    </r>
  </si>
  <si>
    <t>Будівництво, реконструкція, капітальний та поточний ремонти аварійних ділянок водогонів, обладнання, насосних станцій.</t>
  </si>
  <si>
    <r>
      <t xml:space="preserve">Забезпечення сталого, якісного та ефективного </t>
    </r>
    <r>
      <rPr>
        <b/>
        <sz val="11"/>
        <rFont val="Times New Roman"/>
        <family val="1"/>
        <charset val="204"/>
      </rPr>
      <t>водозабезпечення та водовідведення</t>
    </r>
  </si>
  <si>
    <r>
      <t xml:space="preserve">Поліпшення стану </t>
    </r>
    <r>
      <rPr>
        <b/>
        <sz val="11"/>
        <rFont val="Times New Roman"/>
        <family val="1"/>
        <charset val="204"/>
      </rPr>
      <t>житлового фонду</t>
    </r>
    <r>
      <rPr>
        <sz val="11"/>
        <rFont val="Times New Roman"/>
        <family val="1"/>
        <charset val="204"/>
      </rPr>
      <t xml:space="preserve">  міських рад</t>
    </r>
  </si>
  <si>
    <t>Проведення капітальних та поточних ремонтів багатоквартирного житлового фонду.</t>
  </si>
  <si>
    <t xml:space="preserve">Поліпшення забезпечення споживачів житлово-комунальними послугами, підвищення їх якості та рівня розрахунків населення за іх надання </t>
  </si>
  <si>
    <t>Підвищення енергоефективності будинків, створення стимулу та умов для переходу на раціональне використання та економне витрачання енергоресурсів</t>
  </si>
  <si>
    <t>Поліпшення стану багатоквартирного житлового фонду комунальної власності громад, умов проживання, покращення іміджу району.</t>
  </si>
  <si>
    <t>10. ГУМАНІТАРНА СФЕРА</t>
  </si>
  <si>
    <t>10.1 Охорона здоров"я</t>
  </si>
  <si>
    <t xml:space="preserve">Удосконалення матеріально-технічної та лікувально-діагностичної бази закладів охорони здоров"я: проведення капітального та поточного ремонтів, реконструкції закладів, оснащення медичних закладів обладнанням та автотранспортом </t>
  </si>
  <si>
    <t>Покращення доступу до якісних медичних послуг</t>
  </si>
  <si>
    <t>Забезпечення житлом медичних спеціалістів</t>
  </si>
  <si>
    <t>Відділ охорони здоров"я РДА-РВЦА, заклади охорони здоров'я</t>
  </si>
  <si>
    <t xml:space="preserve">Забезпечення  підвищення кваліфікації працівників закладів охорони здоров’я: направлення медпрацівників на курси підвищення кваліфікації </t>
  </si>
  <si>
    <t>Поліпшення якості медичного обслуговування населення, охоплення ним 100% населення району, зниження рівня захворюваності населення</t>
  </si>
  <si>
    <t>10.2 Освіта</t>
  </si>
  <si>
    <t>Залучення вугледобувними підприємствами інвестицій, державного фінансування на поліпшення матеріально-технічної бази: капітальне будівництво та технічне переостнащення (закупівля, реконструкція та модернізація виробничого устаткування).</t>
  </si>
  <si>
    <t>Покращення доступу до якісних освітніх послуг</t>
  </si>
  <si>
    <t>Удосконалення матеріально-технічної бази закладів освіти, дошкільних установ району:  проведення капітального та поточного ремонтів, реконструкції закладів, оснащення сучасними засобами інформаційно-комунікаційних технологій, підтримка роботи мережі Інтернет, забезпечення підручниками учнів ЗНЗ</t>
  </si>
  <si>
    <t>Створення належних умов для отримання якісних освітніх послуг та перебування дітей і педагогічного персоналу у дошкільних закладах. Створення відкритої мережі освітніх ресурсів</t>
  </si>
  <si>
    <t>Організаційно-методична підтримка інклюзивних класів та груп  у закладах освіти.</t>
  </si>
  <si>
    <t>надання якісних освітніх послуг</t>
  </si>
  <si>
    <t>10.3 Культура</t>
  </si>
  <si>
    <t>9.6.7.</t>
  </si>
  <si>
    <r>
      <t xml:space="preserve">Забезпечення сталого, якісного та ефективного </t>
    </r>
    <r>
      <rPr>
        <b/>
        <sz val="11"/>
        <rFont val="Times New Roman"/>
        <family val="1"/>
        <charset val="204"/>
      </rPr>
      <t>теплопостачання</t>
    </r>
    <r>
      <rPr>
        <sz val="11"/>
        <rFont val="Times New Roman"/>
        <family val="1"/>
        <charset val="204"/>
      </rPr>
      <t xml:space="preserve"> населенню міст Гірське та Золоте</t>
    </r>
  </si>
  <si>
    <t>забезпечення кваліфікованим медперсоналом заклади охорони здоров’я</t>
  </si>
  <si>
    <t>Удосконалення матеріально-технічної бази закладів культури:  проведення капітального та поточного ремонтів, проведення інтернет-мереж для можливості отримання інформації мешканцям селищ та міст</t>
  </si>
  <si>
    <t xml:space="preserve">Створення належних умов для покращення якості культури досугу мешканців району </t>
  </si>
  <si>
    <r>
      <t xml:space="preserve"> </t>
    </r>
    <r>
      <rPr>
        <sz val="11"/>
        <rFont val="Times New Roman"/>
        <family val="1"/>
        <charset val="204"/>
      </rPr>
      <t>Поліпшення якості надання послуг пов’язаних з отриманням будь-якої інформації з заганодоступних офіційних сайтів</t>
    </r>
  </si>
  <si>
    <t>Сприяння у проведенні попередніх археологічних досліджень, направлених на створення туристичного об’єкту «Ставка хана Золотої Орди» (археологічні розвідки, наукова археологічної експертиза, розкопки)</t>
  </si>
  <si>
    <t>Покращення іміджу району, залучення інвестицій у розвиток туристичної галузі району, пожвавлення соціально-економічного розвитку та відродження селищних громад. Збереження національної культурної спадщини.</t>
  </si>
  <si>
    <t xml:space="preserve">Підвищення туристичної привабливості району шляхом розвитку різних видів туризму. Поліпшення стану збереження матеріальної та нематеріальної історико-культурної спадщини </t>
  </si>
  <si>
    <t>10.4 Фізична культура та спорт</t>
  </si>
  <si>
    <t>Покращення доступу до спортивної інфраструктури та підтримка розвитку спорту</t>
  </si>
  <si>
    <t>Придбання обладнання та предметів довгострокового користування для закладів фізичної культури  і спорту (в т.ч. спортмайданчиків з тренажерним обладнанням)</t>
  </si>
  <si>
    <t>Проведення  робіт з реконструкції та ремонту спортивної інфраструктури</t>
  </si>
  <si>
    <t>Підвищення спортивного іміджу району. Збільшення кількості громадян, залучених до фізкультурно-оздоровчої  та спортивно-масової роботи</t>
  </si>
  <si>
    <t>Сектор молоді та спорту РДА-РВЦА. Міські, сільські та селищні ради, ВЦА (за згодою)</t>
  </si>
  <si>
    <t>Організація та контроль за ходом виконання заходів районної Програми децентралізації центрального опалення міст Гірське та Золоте на 2019-2021р.р. Заміна котельного обладнання та модернізація тепломереж</t>
  </si>
  <si>
    <t>Поліпшення житлових умов мешканців багатоквартирного житлового фонду міст Гірське та Золоте</t>
  </si>
  <si>
    <t>10.5 Молодь</t>
  </si>
  <si>
    <t xml:space="preserve">Поліпшення умов для задоволення життєво необхідних потреб та нормальної життєдіяльності дітей-сиріт та дітей, позбавлених батьківського піклування, сімей, які опинилися в складних життєвих обставинах    </t>
  </si>
  <si>
    <t xml:space="preserve">10.6 Туристично-рекреаційна галузь                                      </t>
  </si>
  <si>
    <t>11. ПРИРОДОКОРИСТУВАННЯ ТА БЕЗПЕКА ЖИТТЄДІЯЛЬНОСТІ ЛЮДИНИ</t>
  </si>
  <si>
    <t>11.2 Охорона навколишнього природного середовища</t>
  </si>
  <si>
    <t>Попаснянська РДА, органи місцевого самоврядування (за згодою)</t>
  </si>
  <si>
    <t>11.3 Надзвичайні ситуації</t>
  </si>
  <si>
    <t>реконструкція існуючих та будівництво нових очисних споруд та каналізаційних колекторів</t>
  </si>
  <si>
    <t xml:space="preserve">Зниження рівня забруднення водних об"єктів. Додержання екологічно безпечних умов для життя і здоров’я людей. </t>
  </si>
  <si>
    <t xml:space="preserve">Поліпщення стану навколишнього природного середовища, покращення охорони та збереження природних комплексів, флори та фауни, запобігання використанню територій та об*єктів природно-заповідного фонду не за їх цільовим призначенням. </t>
  </si>
  <si>
    <t>Розроблення та впровадження ефективної системи поводження с побутовими і промисловими відходами</t>
  </si>
  <si>
    <t xml:space="preserve">впровадженняна на підприємствах заходів щодо зменшення обсягів промислових відходів , застосування новітніх технологій з очистки промисловихї відходів  </t>
  </si>
  <si>
    <t>Забезпечення захисту природно-заповітного фонду та лісового господарства</t>
  </si>
  <si>
    <t>озеленення територій</t>
  </si>
  <si>
    <t>впровадження технічних заходів, передбачених екологічними програмами та  планами робіт підприємств з питань охорони навколишнього природного середовища з ефектом зменшення кількості та потужності викидів забруднюючих речовин в атмосферне повітря та до поверхневих водних об"єктів.</t>
  </si>
  <si>
    <t>Можливість своєчасного реагування та попередження виникнення екологічних загроз у районі</t>
  </si>
  <si>
    <t>Впровадження ефективної системи поводження з викидами забруднюючих речовин в атмосферне повітря та до поверхневих водних об"єктів</t>
  </si>
  <si>
    <t>Поліпшення мікроклімату у містах, підвищення лісистості району</t>
  </si>
  <si>
    <t xml:space="preserve"> 11.4.1.</t>
  </si>
  <si>
    <t xml:space="preserve"> 11.4.2.</t>
  </si>
  <si>
    <t xml:space="preserve"> 11.3.1.</t>
  </si>
  <si>
    <t>Модернізація районної системи централізованого оповіщення</t>
  </si>
  <si>
    <t>Створення та поповнення матеріального резерву для запобігання надзвичайним ситуаціям та ліквідації їх наслідків</t>
  </si>
  <si>
    <t>Забезпечення термінових робіт піротехнічним підрозділом МНС по знешкодженню вибухонебезпечних предметів у районі</t>
  </si>
  <si>
    <t>Ліквідація аварійної ситуації, пов'язаною з затопленням шахти "Золоте"</t>
  </si>
  <si>
    <t xml:space="preserve">Забезпечення належного рівня безпеки населення, постійна готовність районної автоматизованої системи оповіщення;
Забезпечення беззупинного керування силами і засобами в будь-яких умовах оперативної обстановки, передача (прийом) повідомлень у терміни обумовлені оперативною обстановкою; Ефективна взаємодія місцевих органів виконавчої влади, органів місцевого самоврядування, підприємств, установ та організацій у процесі здійснення заходів цивільного захисту та швидке реагування на надзвичайні ситуації.
</t>
  </si>
  <si>
    <t xml:space="preserve">сектор з питань надзвичайних ситуацій райдержадміністрації, органи місцевого самоврядування, </t>
  </si>
  <si>
    <t>ДПРЧ-30</t>
  </si>
  <si>
    <t>В.о.начальника управління економічного розвитку і торгівлі Попаснянської райдержадміністрації</t>
  </si>
  <si>
    <t>І.А.Помазанова</t>
  </si>
  <si>
    <t>Відділ освіти Попаснянської РДА</t>
  </si>
  <si>
    <t>Відділ ЖКГ Попаснянської РДА</t>
  </si>
  <si>
    <t>Відділ ЖКГ, управління соцзахисту населення Попаснянської РДА-РВЦА</t>
  </si>
  <si>
    <t>РДА-РВЦА, органимісцевого самоврядування</t>
  </si>
  <si>
    <t>Відділ ЖКХ Попаснянської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</si>
</sst>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0.0"/>
    <numFmt numFmtId="166" formatCode="#,##0_ ;[Red]\-#,##0\ "/>
    <numFmt numFmtId="167" formatCode="#,##0.0_ ;[Red]\-#,##0.0\ "/>
  </numFmts>
  <fonts count="2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2"/>
      <name val="Arial Cyr"/>
      <charset val="204"/>
    </font>
    <font>
      <b/>
      <i/>
      <sz val="1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1"/>
      <color rgb="FF0070C0"/>
      <name val="Arial Cyr"/>
      <charset val="204"/>
    </font>
    <font>
      <sz val="11"/>
      <color rgb="FF0070C0"/>
      <name val="Arial Cyr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0" fillId="2" borderId="0" xfId="0" applyFill="1"/>
    <xf numFmtId="0" fontId="4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4" borderId="4" xfId="0" applyFont="1" applyFill="1" applyBorder="1" applyAlignment="1">
      <alignment wrapText="1"/>
    </xf>
    <xf numFmtId="0" fontId="2" fillId="4" borderId="4" xfId="0" applyFont="1" applyFill="1" applyBorder="1" applyAlignment="1">
      <alignment wrapText="1"/>
    </xf>
    <xf numFmtId="0" fontId="2" fillId="4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vertical="center"/>
    </xf>
    <xf numFmtId="0" fontId="0" fillId="4" borderId="4" xfId="0" applyFill="1" applyBorder="1"/>
    <xf numFmtId="0" fontId="5" fillId="4" borderId="4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vertical="top" wrapText="1"/>
    </xf>
    <xf numFmtId="0" fontId="3" fillId="7" borderId="1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vertical="center" wrapText="1"/>
    </xf>
    <xf numFmtId="0" fontId="3" fillId="7" borderId="6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top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12" fillId="10" borderId="1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vertical="top" wrapText="1"/>
    </xf>
    <xf numFmtId="0" fontId="12" fillId="10" borderId="3" xfId="0" applyFont="1" applyFill="1" applyBorder="1" applyAlignment="1">
      <alignment horizontal="left" vertical="top" wrapText="1"/>
    </xf>
    <xf numFmtId="0" fontId="12" fillId="10" borderId="12" xfId="0" applyFont="1" applyFill="1" applyBorder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2" fillId="10" borderId="0" xfId="0" applyFont="1" applyFill="1" applyBorder="1" applyAlignment="1">
      <alignment horizontal="left" vertical="top" wrapText="1"/>
    </xf>
    <xf numFmtId="0" fontId="12" fillId="10" borderId="7" xfId="0" applyFont="1" applyFill="1" applyBorder="1" applyAlignment="1">
      <alignment horizontal="left" vertical="top" wrapText="1"/>
    </xf>
    <xf numFmtId="0" fontId="12" fillId="10" borderId="22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vertical="top" wrapText="1"/>
    </xf>
    <xf numFmtId="0" fontId="11" fillId="7" borderId="1" xfId="0" applyFont="1" applyFill="1" applyBorder="1" applyAlignment="1">
      <alignment vertical="top" wrapText="1"/>
    </xf>
    <xf numFmtId="0" fontId="13" fillId="7" borderId="1" xfId="0" applyFont="1" applyFill="1" applyBorder="1" applyAlignment="1">
      <alignment horizontal="left" vertical="top" wrapText="1"/>
    </xf>
    <xf numFmtId="0" fontId="12" fillId="7" borderId="1" xfId="0" applyFont="1" applyFill="1" applyBorder="1" applyAlignment="1">
      <alignment horizontal="left" vertical="top" wrapText="1"/>
    </xf>
    <xf numFmtId="0" fontId="9" fillId="7" borderId="0" xfId="0" applyFont="1" applyFill="1" applyAlignment="1">
      <alignment horizontal="left" vertical="top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top" wrapText="1"/>
    </xf>
    <xf numFmtId="0" fontId="9" fillId="7" borderId="12" xfId="0" applyFont="1" applyFill="1" applyBorder="1" applyAlignment="1">
      <alignment horizontal="left" vertical="top" wrapText="1"/>
    </xf>
    <xf numFmtId="0" fontId="9" fillId="7" borderId="25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left" vertical="top" wrapText="1"/>
    </xf>
    <xf numFmtId="49" fontId="3" fillId="8" borderId="26" xfId="0" applyNumberFormat="1" applyFont="1" applyFill="1" applyBorder="1" applyAlignment="1">
      <alignment horizontal="center" vertical="center" wrapText="1"/>
    </xf>
    <xf numFmtId="0" fontId="15" fillId="8" borderId="27" xfId="0" applyFont="1" applyFill="1" applyBorder="1" applyAlignment="1">
      <alignment horizontal="left" vertical="top" wrapText="1"/>
    </xf>
    <xf numFmtId="0" fontId="12" fillId="8" borderId="27" xfId="0" applyFont="1" applyFill="1" applyBorder="1" applyAlignment="1">
      <alignment horizontal="left" vertical="top" wrapText="1"/>
    </xf>
    <xf numFmtId="0" fontId="3" fillId="8" borderId="27" xfId="0" applyFont="1" applyFill="1" applyBorder="1" applyAlignment="1">
      <alignment horizontal="center" vertical="center" wrapText="1"/>
    </xf>
    <xf numFmtId="0" fontId="12" fillId="8" borderId="28" xfId="0" applyFont="1" applyFill="1" applyBorder="1" applyAlignment="1">
      <alignment horizontal="left" vertical="top" wrapText="1"/>
    </xf>
    <xf numFmtId="0" fontId="3" fillId="8" borderId="27" xfId="0" applyFont="1" applyFill="1" applyBorder="1" applyAlignment="1">
      <alignment horizontal="left" vertical="top" wrapText="1"/>
    </xf>
    <xf numFmtId="0" fontId="2" fillId="8" borderId="28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left" wrapText="1"/>
    </xf>
    <xf numFmtId="0" fontId="3" fillId="8" borderId="26" xfId="0" applyFont="1" applyFill="1" applyBorder="1" applyAlignment="1">
      <alignment horizontal="center" vertical="center"/>
    </xf>
    <xf numFmtId="0" fontId="13" fillId="8" borderId="27" xfId="0" applyFont="1" applyFill="1" applyBorder="1" applyAlignment="1">
      <alignment horizontal="left" wrapText="1"/>
    </xf>
    <xf numFmtId="0" fontId="3" fillId="8" borderId="28" xfId="0" applyFont="1" applyFill="1" applyBorder="1" applyAlignment="1">
      <alignment horizontal="left" vertical="top" wrapText="1"/>
    </xf>
    <xf numFmtId="2" fontId="0" fillId="8" borderId="26" xfId="0" applyNumberFormat="1" applyFont="1" applyFill="1" applyBorder="1" applyAlignment="1">
      <alignment vertical="center"/>
    </xf>
    <xf numFmtId="0" fontId="9" fillId="8" borderId="27" xfId="0" applyFont="1" applyFill="1" applyBorder="1" applyAlignment="1">
      <alignment horizontal="left" vertical="top" wrapText="1"/>
    </xf>
    <xf numFmtId="0" fontId="9" fillId="8" borderId="29" xfId="0" applyFont="1" applyFill="1" applyBorder="1" applyAlignment="1">
      <alignment horizontal="left" vertical="top" wrapText="1"/>
    </xf>
    <xf numFmtId="0" fontId="9" fillId="8" borderId="30" xfId="0" applyFont="1" applyFill="1" applyBorder="1" applyAlignment="1">
      <alignment horizontal="center" vertical="center" wrapText="1"/>
    </xf>
    <xf numFmtId="0" fontId="9" fillId="8" borderId="27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left" vertical="top" wrapText="1"/>
    </xf>
    <xf numFmtId="0" fontId="9" fillId="8" borderId="28" xfId="0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horizontal="left" vertical="top" wrapText="1"/>
    </xf>
    <xf numFmtId="49" fontId="3" fillId="7" borderId="7" xfId="0" applyNumberFormat="1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horizontal="left" vertical="top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vertical="top" wrapText="1"/>
    </xf>
    <xf numFmtId="0" fontId="9" fillId="7" borderId="3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32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6" xfId="0" applyFont="1" applyFill="1" applyBorder="1" applyAlignment="1">
      <alignment vertical="top" wrapText="1"/>
    </xf>
    <xf numFmtId="0" fontId="3" fillId="7" borderId="20" xfId="0" applyFont="1" applyFill="1" applyBorder="1" applyAlignment="1">
      <alignment vertical="top" wrapText="1"/>
    </xf>
    <xf numFmtId="0" fontId="3" fillId="7" borderId="7" xfId="0" applyFont="1" applyFill="1" applyBorder="1" applyAlignment="1">
      <alignment vertical="top" wrapText="1"/>
    </xf>
    <xf numFmtId="0" fontId="3" fillId="7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8" fillId="7" borderId="0" xfId="0" applyFont="1" applyFill="1" applyAlignment="1">
      <alignment horizontal="right" vertical="top"/>
    </xf>
    <xf numFmtId="0" fontId="3" fillId="7" borderId="6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/>
    </xf>
    <xf numFmtId="2" fontId="3" fillId="7" borderId="6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8" fillId="4" borderId="1" xfId="0" applyFont="1" applyFill="1" applyBorder="1"/>
    <xf numFmtId="0" fontId="16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center" vertical="center" wrapText="1"/>
    </xf>
    <xf numFmtId="0" fontId="18" fillId="4" borderId="4" xfId="0" applyFont="1" applyFill="1" applyBorder="1"/>
    <xf numFmtId="0" fontId="16" fillId="4" borderId="4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/>
    <xf numFmtId="0" fontId="17" fillId="4" borderId="4" xfId="0" applyFont="1" applyFill="1" applyBorder="1" applyAlignment="1">
      <alignment horizontal="center" vertical="center"/>
    </xf>
    <xf numFmtId="0" fontId="3" fillId="4" borderId="4" xfId="0" applyFont="1" applyFill="1" applyBorder="1"/>
    <xf numFmtId="0" fontId="5" fillId="4" borderId="4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left" vertical="center" wrapText="1"/>
    </xf>
    <xf numFmtId="0" fontId="3" fillId="7" borderId="4" xfId="0" applyFont="1" applyFill="1" applyBorder="1" applyAlignment="1">
      <alignment horizontal="left" vertical="center"/>
    </xf>
    <xf numFmtId="0" fontId="3" fillId="7" borderId="25" xfId="0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wrapText="1"/>
    </xf>
    <xf numFmtId="0" fontId="9" fillId="7" borderId="7" xfId="0" applyFont="1" applyFill="1" applyBorder="1" applyAlignment="1">
      <alignment horizontal="left" vertical="top" wrapText="1"/>
    </xf>
    <xf numFmtId="0" fontId="4" fillId="7" borderId="0" xfId="0" applyFont="1" applyFill="1" applyAlignment="1">
      <alignment horizontal="right" vertical="top"/>
    </xf>
    <xf numFmtId="14" fontId="3" fillId="7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top" wrapText="1"/>
    </xf>
    <xf numFmtId="165" fontId="2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7" borderId="7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top" wrapText="1"/>
    </xf>
    <xf numFmtId="0" fontId="10" fillId="7" borderId="1" xfId="0" applyFont="1" applyFill="1" applyBorder="1" applyAlignment="1">
      <alignment vertical="top" wrapText="1"/>
    </xf>
    <xf numFmtId="0" fontId="3" fillId="7" borderId="7" xfId="0" applyFont="1" applyFill="1" applyBorder="1" applyAlignment="1">
      <alignment horizontal="left" vertical="center" wrapText="1"/>
    </xf>
    <xf numFmtId="166" fontId="2" fillId="4" borderId="4" xfId="0" applyNumberFormat="1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left" vertical="top" wrapText="1"/>
    </xf>
    <xf numFmtId="0" fontId="3" fillId="7" borderId="14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16" fillId="4" borderId="4" xfId="0" applyFont="1" applyFill="1" applyBorder="1"/>
    <xf numFmtId="165" fontId="3" fillId="7" borderId="1" xfId="0" applyNumberFormat="1" applyFont="1" applyFill="1" applyBorder="1" applyAlignment="1">
      <alignment horizontal="center" vertical="center" wrapText="1"/>
    </xf>
    <xf numFmtId="165" fontId="3" fillId="7" borderId="7" xfId="0" applyNumberFormat="1" applyFont="1" applyFill="1" applyBorder="1" applyAlignment="1">
      <alignment horizontal="center" vertical="center" wrapText="1"/>
    </xf>
    <xf numFmtId="165" fontId="2" fillId="4" borderId="4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 wrapText="1"/>
    </xf>
    <xf numFmtId="1" fontId="2" fillId="4" borderId="4" xfId="0" applyNumberFormat="1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left" vertical="center" wrapText="1"/>
    </xf>
    <xf numFmtId="167" fontId="2" fillId="4" borderId="4" xfId="0" applyNumberFormat="1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top"/>
    </xf>
    <xf numFmtId="0" fontId="4" fillId="12" borderId="16" xfId="0" applyFont="1" applyFill="1" applyBorder="1" applyAlignment="1">
      <alignment horizontal="center" vertical="top"/>
    </xf>
    <xf numFmtId="0" fontId="4" fillId="12" borderId="17" xfId="0" applyFont="1" applyFill="1" applyBorder="1" applyAlignment="1">
      <alignment horizontal="center" vertical="top"/>
    </xf>
    <xf numFmtId="0" fontId="3" fillId="7" borderId="20" xfId="0" applyFont="1" applyFill="1" applyBorder="1" applyAlignment="1">
      <alignment horizontal="left" vertical="top" wrapText="1"/>
    </xf>
    <xf numFmtId="0" fontId="3" fillId="7" borderId="7" xfId="0" applyFont="1" applyFill="1" applyBorder="1" applyAlignment="1">
      <alignment horizontal="left" vertical="top" wrapText="1"/>
    </xf>
    <xf numFmtId="0" fontId="3" fillId="7" borderId="20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left" vertical="top" wrapText="1"/>
    </xf>
    <xf numFmtId="0" fontId="3" fillId="7" borderId="20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1" fillId="11" borderId="15" xfId="0" applyFont="1" applyFill="1" applyBorder="1" applyAlignment="1">
      <alignment horizontal="center"/>
    </xf>
    <xf numFmtId="0" fontId="1" fillId="11" borderId="16" xfId="0" applyFont="1" applyFill="1" applyBorder="1" applyAlignment="1">
      <alignment horizontal="center"/>
    </xf>
    <xf numFmtId="0" fontId="1" fillId="11" borderId="17" xfId="0" applyFont="1" applyFill="1" applyBorder="1" applyAlignment="1">
      <alignment horizontal="center"/>
    </xf>
    <xf numFmtId="0" fontId="3" fillId="7" borderId="25" xfId="0" applyFont="1" applyFill="1" applyBorder="1" applyAlignment="1">
      <alignment horizontal="left" vertical="top" wrapText="1"/>
    </xf>
    <xf numFmtId="0" fontId="3" fillId="7" borderId="14" xfId="0" applyFont="1" applyFill="1" applyBorder="1" applyAlignment="1">
      <alignment horizontal="left" vertical="top" wrapText="1"/>
    </xf>
    <xf numFmtId="0" fontId="1" fillId="13" borderId="15" xfId="0" applyFont="1" applyFill="1" applyBorder="1" applyAlignment="1">
      <alignment horizontal="center"/>
    </xf>
    <xf numFmtId="0" fontId="1" fillId="13" borderId="16" xfId="0" applyFont="1" applyFill="1" applyBorder="1" applyAlignment="1">
      <alignment horizontal="center"/>
    </xf>
    <xf numFmtId="0" fontId="1" fillId="13" borderId="17" xfId="0" applyFont="1" applyFill="1" applyBorder="1" applyAlignment="1">
      <alignment horizontal="center"/>
    </xf>
    <xf numFmtId="0" fontId="4" fillId="12" borderId="23" xfId="0" applyFont="1" applyFill="1" applyBorder="1" applyAlignment="1">
      <alignment horizontal="center" vertical="top"/>
    </xf>
    <xf numFmtId="0" fontId="4" fillId="12" borderId="21" xfId="0" applyFont="1" applyFill="1" applyBorder="1" applyAlignment="1">
      <alignment horizontal="center" vertical="top"/>
    </xf>
    <xf numFmtId="0" fontId="4" fillId="12" borderId="24" xfId="0" applyFont="1" applyFill="1" applyBorder="1" applyAlignment="1">
      <alignment horizontal="center" vertical="top"/>
    </xf>
    <xf numFmtId="0" fontId="4" fillId="6" borderId="15" xfId="0" applyFont="1" applyFill="1" applyBorder="1" applyAlignment="1">
      <alignment horizontal="center" vertical="top"/>
    </xf>
    <xf numFmtId="0" fontId="4" fillId="6" borderId="16" xfId="0" applyFont="1" applyFill="1" applyBorder="1" applyAlignment="1">
      <alignment horizontal="center" vertical="top"/>
    </xf>
    <xf numFmtId="0" fontId="4" fillId="6" borderId="17" xfId="0" applyFont="1" applyFill="1" applyBorder="1" applyAlignment="1">
      <alignment horizontal="center" vertical="top"/>
    </xf>
    <xf numFmtId="0" fontId="4" fillId="12" borderId="15" xfId="0" applyFont="1" applyFill="1" applyBorder="1" applyAlignment="1">
      <alignment horizontal="center" vertical="top" wrapText="1"/>
    </xf>
    <xf numFmtId="0" fontId="4" fillId="12" borderId="16" xfId="0" applyFont="1" applyFill="1" applyBorder="1" applyAlignment="1">
      <alignment horizontal="center" vertical="top" wrapText="1"/>
    </xf>
    <xf numFmtId="0" fontId="4" fillId="12" borderId="17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12" borderId="15" xfId="0" applyFont="1" applyFill="1" applyBorder="1" applyAlignment="1">
      <alignment horizontal="center" vertical="center" wrapText="1"/>
    </xf>
    <xf numFmtId="0" fontId="4" fillId="12" borderId="16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1" fillId="11" borderId="15" xfId="0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 wrapText="1"/>
    </xf>
    <xf numFmtId="0" fontId="1" fillId="11" borderId="23" xfId="0" applyFont="1" applyFill="1" applyBorder="1" applyAlignment="1">
      <alignment horizontal="center" vertical="center" wrapText="1"/>
    </xf>
    <xf numFmtId="0" fontId="1" fillId="11" borderId="21" xfId="0" applyFont="1" applyFill="1" applyBorder="1" applyAlignment="1">
      <alignment horizontal="center" vertical="center" wrapText="1"/>
    </xf>
    <xf numFmtId="0" fontId="1" fillId="11" borderId="24" xfId="0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vertical="top" wrapText="1"/>
    </xf>
    <xf numFmtId="0" fontId="12" fillId="10" borderId="6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center" vertical="center" wrapText="1"/>
    </xf>
    <xf numFmtId="49" fontId="4" fillId="12" borderId="15" xfId="0" applyNumberFormat="1" applyFont="1" applyFill="1" applyBorder="1" applyAlignment="1">
      <alignment horizontal="center" vertical="center" wrapText="1"/>
    </xf>
    <xf numFmtId="49" fontId="4" fillId="12" borderId="16" xfId="0" applyNumberFormat="1" applyFont="1" applyFill="1" applyBorder="1" applyAlignment="1">
      <alignment horizontal="center" vertical="center" wrapText="1"/>
    </xf>
    <xf numFmtId="49" fontId="4" fillId="12" borderId="17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wrapText="1"/>
    </xf>
    <xf numFmtId="0" fontId="1" fillId="9" borderId="21" xfId="0" applyFont="1" applyFill="1" applyBorder="1" applyAlignment="1">
      <alignment horizontal="center" wrapText="1"/>
    </xf>
    <xf numFmtId="0" fontId="1" fillId="9" borderId="24" xfId="0" applyFont="1" applyFill="1" applyBorder="1" applyAlignment="1">
      <alignment horizont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horizontal="left" vertical="top" wrapText="1"/>
    </xf>
    <xf numFmtId="0" fontId="1" fillId="11" borderId="15" xfId="0" applyFont="1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0" fillId="7" borderId="7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left" vertical="top" wrapText="1"/>
    </xf>
    <xf numFmtId="0" fontId="14" fillId="7" borderId="7" xfId="0" applyFont="1" applyFill="1" applyBorder="1" applyAlignment="1">
      <alignment horizontal="left" vertical="top" wrapText="1"/>
    </xf>
    <xf numFmtId="2" fontId="4" fillId="12" borderId="23" xfId="0" applyNumberFormat="1" applyFont="1" applyFill="1" applyBorder="1" applyAlignment="1">
      <alignment horizontal="center" vertical="top"/>
    </xf>
    <xf numFmtId="2" fontId="4" fillId="12" borderId="21" xfId="0" applyNumberFormat="1" applyFont="1" applyFill="1" applyBorder="1" applyAlignment="1">
      <alignment horizontal="center" vertical="top"/>
    </xf>
    <xf numFmtId="2" fontId="4" fillId="12" borderId="24" xfId="0" applyNumberFormat="1" applyFont="1" applyFill="1" applyBorder="1" applyAlignment="1">
      <alignment horizontal="center" vertical="top"/>
    </xf>
    <xf numFmtId="0" fontId="8" fillId="7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 vertical="top"/>
    </xf>
    <xf numFmtId="0" fontId="1" fillId="5" borderId="16" xfId="0" applyFont="1" applyFill="1" applyBorder="1" applyAlignment="1">
      <alignment horizontal="center" vertical="top"/>
    </xf>
    <xf numFmtId="0" fontId="1" fillId="5" borderId="17" xfId="0" applyFont="1" applyFill="1" applyBorder="1" applyAlignment="1">
      <alignment horizontal="center" vertical="top"/>
    </xf>
    <xf numFmtId="0" fontId="1" fillId="5" borderId="15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3" fillId="7" borderId="20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3" fillId="7" borderId="33" xfId="0" applyFont="1" applyFill="1" applyBorder="1" applyAlignment="1">
      <alignment horizontal="center" vertical="center"/>
    </xf>
    <xf numFmtId="0" fontId="3" fillId="7" borderId="34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top"/>
    </xf>
    <xf numFmtId="0" fontId="1" fillId="11" borderId="16" xfId="0" applyFont="1" applyFill="1" applyBorder="1" applyAlignment="1">
      <alignment horizontal="center" vertical="top"/>
    </xf>
    <xf numFmtId="0" fontId="1" fillId="11" borderId="17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left" vertical="top" wrapText="1" shrinkToFit="1"/>
    </xf>
    <xf numFmtId="0" fontId="3" fillId="7" borderId="7" xfId="0" applyFont="1" applyFill="1" applyBorder="1" applyAlignment="1">
      <alignment vertical="top" wrapText="1"/>
    </xf>
    <xf numFmtId="0" fontId="3" fillId="7" borderId="4" xfId="0" applyFont="1" applyFill="1" applyBorder="1" applyAlignment="1">
      <alignment horizontal="left" vertical="top" wrapText="1" shrinkToFit="1"/>
    </xf>
    <xf numFmtId="0" fontId="3" fillId="7" borderId="1" xfId="0" applyFont="1" applyFill="1" applyBorder="1" applyAlignment="1">
      <alignment vertical="top" wrapText="1"/>
    </xf>
    <xf numFmtId="0" fontId="3" fillId="7" borderId="6" xfId="0" applyFont="1" applyFill="1" applyBorder="1" applyAlignment="1">
      <alignment horizontal="left" vertical="top" wrapText="1" shrinkToFit="1"/>
    </xf>
    <xf numFmtId="0" fontId="3" fillId="7" borderId="7" xfId="0" applyFont="1" applyFill="1" applyBorder="1" applyAlignment="1">
      <alignment horizontal="left" vertical="top" wrapText="1" shrinkToFit="1"/>
    </xf>
    <xf numFmtId="0" fontId="3" fillId="7" borderId="7" xfId="0" applyFont="1" applyFill="1" applyBorder="1" applyAlignment="1">
      <alignment vertical="top" wrapText="1" shrinkToFit="1"/>
    </xf>
    <xf numFmtId="0" fontId="3" fillId="7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center" vertical="top" wrapText="1"/>
    </xf>
    <xf numFmtId="0" fontId="19" fillId="7" borderId="0" xfId="0" applyFont="1" applyFill="1" applyAlignment="1">
      <alignment horizontal="left" vertical="top" wrapText="1"/>
    </xf>
    <xf numFmtId="49" fontId="3" fillId="7" borderId="1" xfId="0" applyNumberFormat="1" applyFont="1" applyFill="1" applyBorder="1" applyAlignment="1">
      <alignment horizontal="left" vertical="top" wrapText="1"/>
    </xf>
    <xf numFmtId="49" fontId="3" fillId="7" borderId="4" xfId="0" applyNumberFormat="1" applyFont="1" applyFill="1" applyBorder="1" applyAlignment="1">
      <alignment horizontal="left" vertical="top" wrapText="1"/>
    </xf>
    <xf numFmtId="49" fontId="3" fillId="7" borderId="20" xfId="0" applyNumberFormat="1" applyFont="1" applyFill="1" applyBorder="1" applyAlignment="1">
      <alignment horizontal="center" vertical="center" wrapText="1"/>
    </xf>
    <xf numFmtId="49" fontId="3" fillId="7" borderId="6" xfId="0" applyNumberFormat="1" applyFont="1" applyFill="1" applyBorder="1" applyAlignment="1">
      <alignment horizontal="center" vertical="center" wrapText="1"/>
    </xf>
    <xf numFmtId="49" fontId="3" fillId="7" borderId="7" xfId="0" applyNumberFormat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left" vertical="top"/>
    </xf>
    <xf numFmtId="165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tabSelected="1" view="pageBreakPreview" topLeftCell="A155" zoomScale="60" zoomScaleNormal="85" workbookViewId="0">
      <selection activeCell="E155" sqref="E155"/>
    </sheetView>
  </sheetViews>
  <sheetFormatPr defaultRowHeight="12.75" x14ac:dyDescent="0.2"/>
  <cols>
    <col min="1" max="1" width="9.42578125" customWidth="1"/>
    <col min="2" max="2" width="37.5703125" customWidth="1"/>
    <col min="3" max="3" width="44.5703125" customWidth="1"/>
    <col min="4" max="4" width="7.85546875" customWidth="1"/>
    <col min="5" max="5" width="15.85546875" customWidth="1"/>
    <col min="6" max="6" width="16.5703125" customWidth="1"/>
    <col min="7" max="7" width="14.85546875" customWidth="1"/>
    <col min="8" max="8" width="15.140625" customWidth="1"/>
    <col min="9" max="9" width="54.28515625" customWidth="1"/>
    <col min="10" max="10" width="33.42578125" customWidth="1"/>
    <col min="11" max="11" width="8.28515625" customWidth="1"/>
  </cols>
  <sheetData>
    <row r="1" spans="1:10" ht="19.5" x14ac:dyDescent="0.2">
      <c r="A1" s="238" t="s">
        <v>123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ht="15.75" customHeight="1" x14ac:dyDescent="0.2">
      <c r="A2" s="118"/>
      <c r="B2" s="118"/>
      <c r="C2" s="118"/>
      <c r="D2" s="118"/>
      <c r="E2" s="118"/>
      <c r="F2" s="118"/>
      <c r="G2" s="118"/>
      <c r="H2" s="118"/>
      <c r="I2" s="118"/>
      <c r="J2" s="142" t="s">
        <v>260</v>
      </c>
    </row>
    <row r="3" spans="1:10" ht="15.75" x14ac:dyDescent="0.2">
      <c r="A3" s="239" t="s">
        <v>261</v>
      </c>
      <c r="B3" s="239"/>
      <c r="C3" s="239"/>
      <c r="D3" s="239"/>
      <c r="E3" s="239"/>
      <c r="F3" s="239"/>
      <c r="G3" s="239"/>
      <c r="H3" s="239"/>
      <c r="I3" s="239"/>
      <c r="J3" s="239"/>
    </row>
    <row r="4" spans="1:10" ht="15.75" x14ac:dyDescent="0.2">
      <c r="A4" s="239" t="s">
        <v>64</v>
      </c>
      <c r="B4" s="239"/>
      <c r="C4" s="239"/>
      <c r="D4" s="239"/>
      <c r="E4" s="239"/>
      <c r="F4" s="239"/>
      <c r="G4" s="239"/>
      <c r="H4" s="239"/>
      <c r="I4" s="239"/>
      <c r="J4" s="239"/>
    </row>
    <row r="5" spans="1:10" ht="15.75" x14ac:dyDescent="0.2">
      <c r="A5" s="239" t="s">
        <v>134</v>
      </c>
      <c r="B5" s="239"/>
      <c r="C5" s="239"/>
      <c r="D5" s="239"/>
      <c r="E5" s="239"/>
      <c r="F5" s="239"/>
      <c r="G5" s="239"/>
      <c r="H5" s="239"/>
      <c r="I5" s="239"/>
      <c r="J5" s="239"/>
    </row>
    <row r="6" spans="1:10" ht="16.5" thickBot="1" x14ac:dyDescent="0.25">
      <c r="A6" s="239"/>
      <c r="B6" s="239"/>
      <c r="C6" s="239"/>
      <c r="D6" s="239"/>
      <c r="E6" s="239"/>
      <c r="F6" s="239"/>
      <c r="G6" s="239"/>
      <c r="H6" s="239"/>
      <c r="I6" s="239"/>
      <c r="J6" s="239"/>
    </row>
    <row r="7" spans="1:10" ht="15.75" customHeight="1" thickBot="1" x14ac:dyDescent="0.25">
      <c r="A7" s="204" t="s">
        <v>65</v>
      </c>
      <c r="B7" s="204" t="s">
        <v>66</v>
      </c>
      <c r="C7" s="204" t="s">
        <v>67</v>
      </c>
      <c r="D7" s="204" t="s">
        <v>68</v>
      </c>
      <c r="E7" s="240" t="s">
        <v>122</v>
      </c>
      <c r="F7" s="240"/>
      <c r="G7" s="240"/>
      <c r="H7" s="240"/>
      <c r="I7" s="204" t="s">
        <v>69</v>
      </c>
      <c r="J7" s="204" t="s">
        <v>70</v>
      </c>
    </row>
    <row r="8" spans="1:10" ht="89.25" customHeight="1" thickBot="1" x14ac:dyDescent="0.25">
      <c r="A8" s="205"/>
      <c r="B8" s="205"/>
      <c r="C8" s="205"/>
      <c r="D8" s="205"/>
      <c r="E8" s="14" t="s">
        <v>121</v>
      </c>
      <c r="F8" s="15" t="s">
        <v>119</v>
      </c>
      <c r="G8" s="15" t="s">
        <v>120</v>
      </c>
      <c r="H8" s="16" t="s">
        <v>7</v>
      </c>
      <c r="I8" s="205"/>
      <c r="J8" s="205"/>
    </row>
    <row r="9" spans="1:10" ht="20.25" customHeight="1" thickBot="1" x14ac:dyDescent="0.25">
      <c r="A9" s="206" t="s">
        <v>136</v>
      </c>
      <c r="B9" s="207"/>
      <c r="C9" s="207"/>
      <c r="D9" s="207"/>
      <c r="E9" s="207"/>
      <c r="F9" s="207"/>
      <c r="G9" s="207"/>
      <c r="H9" s="207"/>
      <c r="I9" s="207"/>
      <c r="J9" s="208"/>
    </row>
    <row r="10" spans="1:10" ht="18.75" customHeight="1" thickBot="1" x14ac:dyDescent="0.25">
      <c r="A10" s="209" t="s">
        <v>137</v>
      </c>
      <c r="B10" s="210"/>
      <c r="C10" s="210"/>
      <c r="D10" s="210"/>
      <c r="E10" s="210"/>
      <c r="F10" s="210"/>
      <c r="G10" s="210"/>
      <c r="H10" s="210"/>
      <c r="I10" s="210"/>
      <c r="J10" s="211"/>
    </row>
    <row r="11" spans="1:10" ht="135" x14ac:dyDescent="0.2">
      <c r="A11" s="55" t="s">
        <v>148</v>
      </c>
      <c r="B11" s="49" t="s">
        <v>138</v>
      </c>
      <c r="C11" s="49" t="s">
        <v>139</v>
      </c>
      <c r="D11" s="48">
        <v>2019</v>
      </c>
      <c r="E11" s="48">
        <v>0</v>
      </c>
      <c r="F11" s="48">
        <v>0</v>
      </c>
      <c r="G11" s="48">
        <v>0</v>
      </c>
      <c r="H11" s="48">
        <v>0</v>
      </c>
      <c r="I11" s="49" t="s">
        <v>140</v>
      </c>
      <c r="J11" s="49" t="s">
        <v>141</v>
      </c>
    </row>
    <row r="12" spans="1:10" ht="90" x14ac:dyDescent="0.2">
      <c r="A12" s="47"/>
      <c r="B12" s="47"/>
      <c r="C12" s="50" t="s">
        <v>143</v>
      </c>
      <c r="D12" s="48">
        <v>2019</v>
      </c>
      <c r="E12" s="48">
        <v>0</v>
      </c>
      <c r="F12" s="48">
        <v>0</v>
      </c>
      <c r="G12" s="48">
        <v>0</v>
      </c>
      <c r="H12" s="48">
        <v>0</v>
      </c>
      <c r="I12" s="50" t="s">
        <v>160</v>
      </c>
      <c r="J12" s="50" t="s">
        <v>142</v>
      </c>
    </row>
    <row r="13" spans="1:10" ht="137.25" customHeight="1" thickBot="1" x14ac:dyDescent="0.25">
      <c r="A13" s="56" t="s">
        <v>149</v>
      </c>
      <c r="B13" s="53" t="s">
        <v>144</v>
      </c>
      <c r="C13" s="53" t="s">
        <v>145</v>
      </c>
      <c r="D13" s="54">
        <v>2019</v>
      </c>
      <c r="E13" s="54">
        <v>0</v>
      </c>
      <c r="F13" s="54">
        <v>0</v>
      </c>
      <c r="G13" s="54">
        <v>0</v>
      </c>
      <c r="H13" s="54">
        <v>0</v>
      </c>
      <c r="I13" s="39" t="s">
        <v>146</v>
      </c>
      <c r="J13" s="52"/>
    </row>
    <row r="14" spans="1:10" ht="17.25" customHeight="1" thickBot="1" x14ac:dyDescent="0.25">
      <c r="A14" s="81"/>
      <c r="B14" s="82" t="s">
        <v>195</v>
      </c>
      <c r="C14" s="86"/>
      <c r="D14" s="84"/>
      <c r="E14" s="84">
        <f>SUM(E11:E13)</f>
        <v>0</v>
      </c>
      <c r="F14" s="84">
        <f t="shared" ref="F14:H14" si="0">SUM(F11:F13)</f>
        <v>0</v>
      </c>
      <c r="G14" s="84">
        <f t="shared" si="0"/>
        <v>0</v>
      </c>
      <c r="H14" s="84">
        <f t="shared" si="0"/>
        <v>0</v>
      </c>
      <c r="I14" s="86"/>
      <c r="J14" s="87"/>
    </row>
    <row r="15" spans="1:10" ht="18" customHeight="1" thickBot="1" x14ac:dyDescent="0.25">
      <c r="A15" s="212" t="s">
        <v>147</v>
      </c>
      <c r="B15" s="213"/>
      <c r="C15" s="213"/>
      <c r="D15" s="213"/>
      <c r="E15" s="213"/>
      <c r="F15" s="213"/>
      <c r="G15" s="213"/>
      <c r="H15" s="213"/>
      <c r="I15" s="213"/>
      <c r="J15" s="214"/>
    </row>
    <row r="16" spans="1:10" ht="62.25" customHeight="1" x14ac:dyDescent="0.2">
      <c r="A16" s="218" t="s">
        <v>150</v>
      </c>
      <c r="B16" s="217" t="s">
        <v>151</v>
      </c>
      <c r="C16" s="57" t="s">
        <v>152</v>
      </c>
      <c r="D16" s="54">
        <v>2019</v>
      </c>
      <c r="E16" s="54">
        <v>0</v>
      </c>
      <c r="F16" s="54">
        <v>0</v>
      </c>
      <c r="G16" s="54">
        <v>0</v>
      </c>
      <c r="H16" s="63">
        <v>0</v>
      </c>
      <c r="I16" s="65" t="s">
        <v>153</v>
      </c>
      <c r="J16" s="66" t="s">
        <v>154</v>
      </c>
    </row>
    <row r="17" spans="1:10" ht="75" x14ac:dyDescent="0.2">
      <c r="A17" s="218"/>
      <c r="B17" s="217"/>
      <c r="C17" s="53" t="s">
        <v>155</v>
      </c>
      <c r="D17" s="51">
        <v>2019</v>
      </c>
      <c r="E17" s="51">
        <v>0</v>
      </c>
      <c r="F17" s="51">
        <v>0</v>
      </c>
      <c r="G17" s="51">
        <v>0</v>
      </c>
      <c r="H17" s="51">
        <v>0</v>
      </c>
      <c r="I17" s="64" t="s">
        <v>156</v>
      </c>
      <c r="J17" s="215" t="s">
        <v>162</v>
      </c>
    </row>
    <row r="18" spans="1:10" ht="30" x14ac:dyDescent="0.2">
      <c r="A18" s="218"/>
      <c r="B18" s="217"/>
      <c r="C18" s="58" t="s">
        <v>159</v>
      </c>
      <c r="D18" s="51">
        <v>2019</v>
      </c>
      <c r="E18" s="51">
        <v>0</v>
      </c>
      <c r="F18" s="51">
        <v>0</v>
      </c>
      <c r="G18" s="51">
        <v>0</v>
      </c>
      <c r="H18" s="51">
        <v>0</v>
      </c>
      <c r="I18" s="61" t="s">
        <v>158</v>
      </c>
      <c r="J18" s="216"/>
    </row>
    <row r="19" spans="1:10" ht="30.75" thickBot="1" x14ac:dyDescent="0.25">
      <c r="A19" s="218"/>
      <c r="B19" s="217"/>
      <c r="C19" s="60" t="s">
        <v>157</v>
      </c>
      <c r="D19" s="59">
        <v>2019</v>
      </c>
      <c r="E19" s="59">
        <v>0</v>
      </c>
      <c r="F19" s="59">
        <v>0</v>
      </c>
      <c r="G19" s="59">
        <v>0</v>
      </c>
      <c r="H19" s="59">
        <v>0</v>
      </c>
      <c r="I19" s="62" t="s">
        <v>161</v>
      </c>
      <c r="J19" s="216"/>
    </row>
    <row r="20" spans="1:10" ht="15.75" thickBot="1" x14ac:dyDescent="0.25">
      <c r="A20" s="81"/>
      <c r="B20" s="82" t="s">
        <v>195</v>
      </c>
      <c r="C20" s="83"/>
      <c r="D20" s="84"/>
      <c r="E20" s="84">
        <f>SUM(E16:E19)</f>
        <v>0</v>
      </c>
      <c r="F20" s="84">
        <f t="shared" ref="F20:H20" si="1">SUM(F16:F19)</f>
        <v>0</v>
      </c>
      <c r="G20" s="84">
        <f t="shared" si="1"/>
        <v>0</v>
      </c>
      <c r="H20" s="84">
        <f t="shared" si="1"/>
        <v>0</v>
      </c>
      <c r="I20" s="83"/>
      <c r="J20" s="85"/>
    </row>
    <row r="21" spans="1:10" ht="15.75" thickBot="1" x14ac:dyDescent="0.25">
      <c r="A21" s="81"/>
      <c r="B21" s="82" t="s">
        <v>196</v>
      </c>
      <c r="C21" s="83"/>
      <c r="D21" s="84"/>
      <c r="E21" s="84">
        <f>E14+E20</f>
        <v>0</v>
      </c>
      <c r="F21" s="84">
        <f t="shared" ref="F21:H21" si="2">F14+F20</f>
        <v>0</v>
      </c>
      <c r="G21" s="84">
        <f t="shared" si="2"/>
        <v>0</v>
      </c>
      <c r="H21" s="84">
        <f t="shared" si="2"/>
        <v>0</v>
      </c>
      <c r="I21" s="83"/>
      <c r="J21" s="85"/>
    </row>
    <row r="22" spans="1:10" ht="19.5" thickBot="1" x14ac:dyDescent="0.25">
      <c r="A22" s="219" t="s">
        <v>163</v>
      </c>
      <c r="B22" s="220"/>
      <c r="C22" s="220"/>
      <c r="D22" s="220"/>
      <c r="E22" s="220"/>
      <c r="F22" s="220"/>
      <c r="G22" s="220"/>
      <c r="H22" s="220"/>
      <c r="I22" s="220"/>
      <c r="J22" s="221"/>
    </row>
    <row r="23" spans="1:10" ht="16.5" thickBot="1" x14ac:dyDescent="0.3">
      <c r="A23" s="184" t="s">
        <v>193</v>
      </c>
      <c r="B23" s="185"/>
      <c r="C23" s="185"/>
      <c r="D23" s="185"/>
      <c r="E23" s="185"/>
      <c r="F23" s="185"/>
      <c r="G23" s="185"/>
      <c r="H23" s="185"/>
      <c r="I23" s="185"/>
      <c r="J23" s="186"/>
    </row>
    <row r="24" spans="1:10" ht="45" x14ac:dyDescent="0.2">
      <c r="A24" s="178" t="s">
        <v>72</v>
      </c>
      <c r="B24" s="176" t="s">
        <v>164</v>
      </c>
      <c r="C24" s="104" t="s">
        <v>165</v>
      </c>
      <c r="D24" s="105">
        <v>2019</v>
      </c>
      <c r="E24" s="105">
        <v>0</v>
      </c>
      <c r="F24" s="105">
        <v>0</v>
      </c>
      <c r="G24" s="105">
        <v>0</v>
      </c>
      <c r="H24" s="105">
        <v>0</v>
      </c>
      <c r="I24" s="176" t="s">
        <v>28</v>
      </c>
      <c r="J24" s="120" t="s">
        <v>30</v>
      </c>
    </row>
    <row r="25" spans="1:10" ht="45" x14ac:dyDescent="0.2">
      <c r="A25" s="222"/>
      <c r="B25" s="227"/>
      <c r="C25" s="26" t="s">
        <v>166</v>
      </c>
      <c r="D25" s="27">
        <v>2019</v>
      </c>
      <c r="E25" s="27">
        <v>0</v>
      </c>
      <c r="F25" s="27">
        <v>0</v>
      </c>
      <c r="G25" s="27">
        <v>0</v>
      </c>
      <c r="H25" s="27">
        <v>0</v>
      </c>
      <c r="I25" s="227"/>
      <c r="J25" s="29" t="s">
        <v>29</v>
      </c>
    </row>
    <row r="26" spans="1:10" ht="60" x14ac:dyDescent="0.2">
      <c r="A26" s="222"/>
      <c r="B26" s="227"/>
      <c r="C26" s="29" t="s">
        <v>167</v>
      </c>
      <c r="D26" s="27">
        <v>2019</v>
      </c>
      <c r="E26" s="27">
        <v>0</v>
      </c>
      <c r="F26" s="27">
        <v>0</v>
      </c>
      <c r="G26" s="27">
        <v>0</v>
      </c>
      <c r="H26" s="27">
        <v>0</v>
      </c>
      <c r="I26" s="227"/>
      <c r="J26" s="29" t="s">
        <v>168</v>
      </c>
    </row>
    <row r="27" spans="1:10" ht="52.5" customHeight="1" x14ac:dyDescent="0.2">
      <c r="A27" s="222" t="s">
        <v>74</v>
      </c>
      <c r="B27" s="227" t="s">
        <v>31</v>
      </c>
      <c r="C27" s="68" t="s">
        <v>169</v>
      </c>
      <c r="D27" s="27">
        <v>2019</v>
      </c>
      <c r="E27" s="27">
        <v>0</v>
      </c>
      <c r="F27" s="27">
        <v>0</v>
      </c>
      <c r="G27" s="27">
        <v>0</v>
      </c>
      <c r="H27" s="27">
        <v>0</v>
      </c>
      <c r="I27" s="29" t="s">
        <v>170</v>
      </c>
      <c r="J27" s="29" t="s">
        <v>171</v>
      </c>
    </row>
    <row r="28" spans="1:10" ht="32.25" customHeight="1" x14ac:dyDescent="0.2">
      <c r="A28" s="222"/>
      <c r="B28" s="227"/>
      <c r="C28" s="69" t="s">
        <v>172</v>
      </c>
      <c r="D28" s="27">
        <v>2019</v>
      </c>
      <c r="E28" s="27">
        <v>0</v>
      </c>
      <c r="F28" s="27">
        <v>0</v>
      </c>
      <c r="G28" s="27">
        <v>0</v>
      </c>
      <c r="H28" s="27">
        <v>0</v>
      </c>
      <c r="I28" s="29" t="s">
        <v>173</v>
      </c>
      <c r="J28" s="29" t="s">
        <v>174</v>
      </c>
    </row>
    <row r="29" spans="1:10" ht="75" x14ac:dyDescent="0.2">
      <c r="A29" s="9" t="s">
        <v>75</v>
      </c>
      <c r="B29" s="29" t="s">
        <v>175</v>
      </c>
      <c r="C29" s="26" t="s">
        <v>176</v>
      </c>
      <c r="D29" s="27">
        <v>2019</v>
      </c>
      <c r="E29" s="27">
        <v>0</v>
      </c>
      <c r="F29" s="27">
        <v>0</v>
      </c>
      <c r="G29" s="27">
        <v>0</v>
      </c>
      <c r="H29" s="27">
        <v>0</v>
      </c>
      <c r="I29" s="29" t="s">
        <v>177</v>
      </c>
      <c r="J29" s="29" t="s">
        <v>178</v>
      </c>
    </row>
    <row r="30" spans="1:10" ht="60" customHeight="1" x14ac:dyDescent="0.2">
      <c r="A30" s="222" t="s">
        <v>126</v>
      </c>
      <c r="B30" s="227" t="s">
        <v>184</v>
      </c>
      <c r="C30" s="70" t="s">
        <v>179</v>
      </c>
      <c r="D30" s="27">
        <v>2019</v>
      </c>
      <c r="E30" s="27">
        <v>0</v>
      </c>
      <c r="F30" s="27">
        <v>0</v>
      </c>
      <c r="G30" s="27">
        <v>100</v>
      </c>
      <c r="H30" s="27">
        <v>0</v>
      </c>
      <c r="I30" s="29" t="s">
        <v>180</v>
      </c>
      <c r="J30" s="71" t="s">
        <v>181</v>
      </c>
    </row>
    <row r="31" spans="1:10" ht="60.75" thickBot="1" x14ac:dyDescent="0.3">
      <c r="A31" s="226"/>
      <c r="B31" s="228"/>
      <c r="C31" s="88" t="s">
        <v>182</v>
      </c>
      <c r="D31" s="38">
        <v>2019</v>
      </c>
      <c r="E31" s="38">
        <v>0</v>
      </c>
      <c r="F31" s="38">
        <v>0</v>
      </c>
      <c r="G31" s="38">
        <v>0</v>
      </c>
      <c r="H31" s="38">
        <v>70</v>
      </c>
      <c r="I31" s="39" t="s">
        <v>173</v>
      </c>
      <c r="J31" s="39" t="s">
        <v>183</v>
      </c>
    </row>
    <row r="32" spans="1:10" ht="15.75" thickBot="1" x14ac:dyDescent="0.3">
      <c r="A32" s="89"/>
      <c r="B32" s="82" t="s">
        <v>195</v>
      </c>
      <c r="C32" s="90"/>
      <c r="D32" s="84"/>
      <c r="E32" s="84">
        <f>SUM(E24:E31)</f>
        <v>0</v>
      </c>
      <c r="F32" s="84">
        <f t="shared" ref="F32:H32" si="3">SUM(F24:F31)</f>
        <v>0</v>
      </c>
      <c r="G32" s="84">
        <f t="shared" si="3"/>
        <v>100</v>
      </c>
      <c r="H32" s="84">
        <f t="shared" si="3"/>
        <v>70</v>
      </c>
      <c r="I32" s="86"/>
      <c r="J32" s="91"/>
    </row>
    <row r="33" spans="1:10" ht="16.5" thickBot="1" x14ac:dyDescent="0.3">
      <c r="A33" s="223" t="s">
        <v>194</v>
      </c>
      <c r="B33" s="224"/>
      <c r="C33" s="224"/>
      <c r="D33" s="224"/>
      <c r="E33" s="224"/>
      <c r="F33" s="224"/>
      <c r="G33" s="224"/>
      <c r="H33" s="224"/>
      <c r="I33" s="224"/>
      <c r="J33" s="225"/>
    </row>
    <row r="34" spans="1:10" ht="82.5" customHeight="1" x14ac:dyDescent="0.2">
      <c r="A34" s="181" t="s">
        <v>32</v>
      </c>
      <c r="B34" s="233" t="s">
        <v>185</v>
      </c>
      <c r="C34" s="72" t="s">
        <v>186</v>
      </c>
      <c r="D34" s="73">
        <v>2019</v>
      </c>
      <c r="E34" s="74">
        <v>0</v>
      </c>
      <c r="F34" s="74">
        <v>0</v>
      </c>
      <c r="G34" s="74">
        <v>0</v>
      </c>
      <c r="H34" s="74">
        <v>0</v>
      </c>
      <c r="I34" s="75" t="s">
        <v>33</v>
      </c>
      <c r="J34" s="75" t="s">
        <v>187</v>
      </c>
    </row>
    <row r="35" spans="1:10" ht="129" customHeight="1" x14ac:dyDescent="0.2">
      <c r="A35" s="232"/>
      <c r="B35" s="234"/>
      <c r="C35" s="76" t="s">
        <v>188</v>
      </c>
      <c r="D35" s="77">
        <v>2019</v>
      </c>
      <c r="E35" s="78">
        <v>0</v>
      </c>
      <c r="F35" s="74">
        <v>0</v>
      </c>
      <c r="G35" s="74">
        <v>0</v>
      </c>
      <c r="H35" s="79">
        <v>0</v>
      </c>
      <c r="I35" s="80" t="s">
        <v>127</v>
      </c>
      <c r="J35" s="75" t="s">
        <v>189</v>
      </c>
    </row>
    <row r="36" spans="1:10" ht="99" customHeight="1" thickBot="1" x14ac:dyDescent="0.25">
      <c r="A36" s="122" t="s">
        <v>128</v>
      </c>
      <c r="B36" s="80" t="s">
        <v>190</v>
      </c>
      <c r="C36" s="76" t="s">
        <v>191</v>
      </c>
      <c r="D36" s="78">
        <v>2019</v>
      </c>
      <c r="E36" s="78">
        <v>0</v>
      </c>
      <c r="F36" s="74">
        <v>0</v>
      </c>
      <c r="G36" s="74">
        <v>0</v>
      </c>
      <c r="H36" s="79">
        <v>0</v>
      </c>
      <c r="I36" s="80" t="s">
        <v>127</v>
      </c>
      <c r="J36" s="72" t="s">
        <v>192</v>
      </c>
    </row>
    <row r="37" spans="1:10" ht="16.5" thickBot="1" x14ac:dyDescent="0.25">
      <c r="A37" s="92"/>
      <c r="B37" s="82" t="s">
        <v>195</v>
      </c>
      <c r="C37" s="94"/>
      <c r="D37" s="95"/>
      <c r="E37" s="95">
        <f>SUM(E34:E36)</f>
        <v>0</v>
      </c>
      <c r="F37" s="95">
        <f t="shared" ref="F37:H37" si="4">SUM(F34:F36)</f>
        <v>0</v>
      </c>
      <c r="G37" s="95">
        <f t="shared" si="4"/>
        <v>0</v>
      </c>
      <c r="H37" s="95">
        <f t="shared" si="4"/>
        <v>0</v>
      </c>
      <c r="I37" s="93"/>
      <c r="J37" s="97"/>
    </row>
    <row r="38" spans="1:10" ht="16.5" thickBot="1" x14ac:dyDescent="0.25">
      <c r="A38" s="92"/>
      <c r="B38" s="82" t="s">
        <v>196</v>
      </c>
      <c r="C38" s="93"/>
      <c r="D38" s="96"/>
      <c r="E38" s="96">
        <f>E32+E37</f>
        <v>0</v>
      </c>
      <c r="F38" s="96">
        <f t="shared" ref="F38:H38" si="5">F32+F37</f>
        <v>0</v>
      </c>
      <c r="G38" s="96">
        <f t="shared" si="5"/>
        <v>100</v>
      </c>
      <c r="H38" s="96">
        <f t="shared" si="5"/>
        <v>70</v>
      </c>
      <c r="I38" s="93"/>
      <c r="J38" s="98"/>
    </row>
    <row r="39" spans="1:10" ht="19.5" customHeight="1" thickBot="1" x14ac:dyDescent="0.25">
      <c r="A39" s="235" t="s">
        <v>198</v>
      </c>
      <c r="B39" s="236"/>
      <c r="C39" s="236"/>
      <c r="D39" s="236"/>
      <c r="E39" s="236"/>
      <c r="F39" s="236"/>
      <c r="G39" s="236"/>
      <c r="H39" s="236"/>
      <c r="I39" s="236"/>
      <c r="J39" s="237"/>
    </row>
    <row r="40" spans="1:10" ht="16.5" thickBot="1" x14ac:dyDescent="0.3">
      <c r="A40" s="184" t="s">
        <v>197</v>
      </c>
      <c r="B40" s="185"/>
      <c r="C40" s="185"/>
      <c r="D40" s="185"/>
      <c r="E40" s="185"/>
      <c r="F40" s="185"/>
      <c r="G40" s="185"/>
      <c r="H40" s="185"/>
      <c r="I40" s="185"/>
      <c r="J40" s="186"/>
    </row>
    <row r="41" spans="1:10" ht="91.5" customHeight="1" x14ac:dyDescent="0.2">
      <c r="A41" s="23" t="s">
        <v>17</v>
      </c>
      <c r="B41" s="40" t="s">
        <v>15</v>
      </c>
      <c r="C41" s="40" t="s">
        <v>12</v>
      </c>
      <c r="D41" s="25">
        <v>2019</v>
      </c>
      <c r="E41" s="78">
        <v>0</v>
      </c>
      <c r="F41" s="74">
        <v>0</v>
      </c>
      <c r="G41" s="74">
        <v>0</v>
      </c>
      <c r="H41" s="79">
        <v>0</v>
      </c>
      <c r="I41" s="40" t="s">
        <v>91</v>
      </c>
      <c r="J41" s="28" t="s">
        <v>199</v>
      </c>
    </row>
    <row r="42" spans="1:10" ht="50.25" customHeight="1" x14ac:dyDescent="0.2">
      <c r="A42" s="9" t="s">
        <v>18</v>
      </c>
      <c r="B42" s="29" t="s">
        <v>16</v>
      </c>
      <c r="C42" s="42" t="s">
        <v>202</v>
      </c>
      <c r="D42" s="25">
        <v>2019</v>
      </c>
      <c r="E42" s="78">
        <v>0</v>
      </c>
      <c r="F42" s="74">
        <v>0</v>
      </c>
      <c r="G42" s="74">
        <v>0</v>
      </c>
      <c r="H42" s="79">
        <v>0</v>
      </c>
      <c r="I42" s="29" t="s">
        <v>13</v>
      </c>
      <c r="J42" s="30" t="s">
        <v>14</v>
      </c>
    </row>
    <row r="43" spans="1:10" ht="45" x14ac:dyDescent="0.2">
      <c r="A43" s="9" t="s">
        <v>19</v>
      </c>
      <c r="B43" s="29" t="s">
        <v>89</v>
      </c>
      <c r="C43" s="29" t="s">
        <v>203</v>
      </c>
      <c r="D43" s="25">
        <v>2019</v>
      </c>
      <c r="E43" s="78">
        <v>0</v>
      </c>
      <c r="F43" s="74">
        <v>0</v>
      </c>
      <c r="G43" s="74">
        <v>0</v>
      </c>
      <c r="H43" s="79">
        <v>0</v>
      </c>
      <c r="I43" s="42" t="s">
        <v>204</v>
      </c>
      <c r="J43" s="31" t="s">
        <v>20</v>
      </c>
    </row>
    <row r="44" spans="1:10" ht="15.75" thickBot="1" x14ac:dyDescent="0.3">
      <c r="A44" s="17"/>
      <c r="B44" s="99" t="s">
        <v>200</v>
      </c>
      <c r="C44" s="18"/>
      <c r="D44" s="18"/>
      <c r="E44" s="162">
        <f>SUM(E41:E43)</f>
        <v>0</v>
      </c>
      <c r="F44" s="162">
        <f t="shared" ref="F44:H44" si="6">SUM(F41:F43)</f>
        <v>0</v>
      </c>
      <c r="G44" s="162">
        <f t="shared" si="6"/>
        <v>0</v>
      </c>
      <c r="H44" s="162">
        <f t="shared" si="6"/>
        <v>0</v>
      </c>
      <c r="I44" s="18"/>
      <c r="J44" s="18"/>
    </row>
    <row r="45" spans="1:10" ht="16.5" thickBot="1" x14ac:dyDescent="0.3">
      <c r="A45" s="184" t="s">
        <v>209</v>
      </c>
      <c r="B45" s="185"/>
      <c r="C45" s="185"/>
      <c r="D45" s="185"/>
      <c r="E45" s="185"/>
      <c r="F45" s="185"/>
      <c r="G45" s="185"/>
      <c r="H45" s="185"/>
      <c r="I45" s="185"/>
      <c r="J45" s="186"/>
    </row>
    <row r="46" spans="1:10" ht="152.25" customHeight="1" x14ac:dyDescent="0.2">
      <c r="A46" s="41" t="s">
        <v>6</v>
      </c>
      <c r="B46" s="40" t="s">
        <v>205</v>
      </c>
      <c r="C46" s="40" t="s">
        <v>208</v>
      </c>
      <c r="D46" s="25">
        <v>2019</v>
      </c>
      <c r="E46" s="108">
        <v>0</v>
      </c>
      <c r="F46" s="109">
        <v>0</v>
      </c>
      <c r="G46" s="109">
        <v>0</v>
      </c>
      <c r="H46" s="110">
        <v>0</v>
      </c>
      <c r="I46" s="111" t="s">
        <v>206</v>
      </c>
      <c r="J46" s="40" t="s">
        <v>207</v>
      </c>
    </row>
    <row r="47" spans="1:10" ht="15.75" thickBot="1" x14ac:dyDescent="0.3">
      <c r="A47" s="17"/>
      <c r="B47" s="101" t="s">
        <v>200</v>
      </c>
      <c r="C47" s="18"/>
      <c r="D47" s="18"/>
      <c r="E47" s="163">
        <f>SUM(E46)</f>
        <v>0</v>
      </c>
      <c r="F47" s="163">
        <f t="shared" ref="F47:H47" si="7">SUM(F46)</f>
        <v>0</v>
      </c>
      <c r="G47" s="163">
        <f t="shared" si="7"/>
        <v>0</v>
      </c>
      <c r="H47" s="163">
        <f t="shared" si="7"/>
        <v>0</v>
      </c>
      <c r="I47" s="18"/>
      <c r="J47" s="18"/>
    </row>
    <row r="48" spans="1:10" ht="16.5" thickBot="1" x14ac:dyDescent="0.3">
      <c r="A48" s="184" t="s">
        <v>201</v>
      </c>
      <c r="B48" s="185"/>
      <c r="C48" s="185"/>
      <c r="D48" s="185"/>
      <c r="E48" s="185"/>
      <c r="F48" s="185"/>
      <c r="G48" s="185"/>
      <c r="H48" s="185"/>
      <c r="I48" s="185"/>
      <c r="J48" s="186"/>
    </row>
    <row r="49" spans="1:10" ht="60" x14ac:dyDescent="0.2">
      <c r="A49" s="23" t="s">
        <v>21</v>
      </c>
      <c r="B49" s="100" t="s">
        <v>26</v>
      </c>
      <c r="C49" s="40" t="s">
        <v>9</v>
      </c>
      <c r="D49" s="25">
        <v>2019</v>
      </c>
      <c r="E49" s="105">
        <v>0</v>
      </c>
      <c r="F49" s="105">
        <v>0</v>
      </c>
      <c r="G49" s="105">
        <v>0</v>
      </c>
      <c r="H49" s="105">
        <v>0</v>
      </c>
      <c r="I49" s="24" t="s">
        <v>10</v>
      </c>
      <c r="J49" s="175" t="s">
        <v>210</v>
      </c>
    </row>
    <row r="50" spans="1:10" ht="75" x14ac:dyDescent="0.2">
      <c r="A50" s="9" t="s">
        <v>22</v>
      </c>
      <c r="B50" s="29" t="s">
        <v>27</v>
      </c>
      <c r="C50" s="29" t="s">
        <v>11</v>
      </c>
      <c r="D50" s="25">
        <v>2019</v>
      </c>
      <c r="E50" s="105">
        <v>0</v>
      </c>
      <c r="F50" s="105">
        <v>0</v>
      </c>
      <c r="G50" s="105">
        <v>0</v>
      </c>
      <c r="H50" s="105">
        <v>0</v>
      </c>
      <c r="I50" s="31" t="s">
        <v>73</v>
      </c>
      <c r="J50" s="180"/>
    </row>
    <row r="51" spans="1:10" ht="15" x14ac:dyDescent="0.25">
      <c r="A51" s="21"/>
      <c r="B51" s="101" t="s">
        <v>200</v>
      </c>
      <c r="C51" s="21"/>
      <c r="D51" s="21"/>
      <c r="E51" s="22">
        <f>E49+E50</f>
        <v>0</v>
      </c>
      <c r="F51" s="22">
        <f t="shared" ref="F51:H51" si="8">F49+F50</f>
        <v>0</v>
      </c>
      <c r="G51" s="22">
        <f t="shared" si="8"/>
        <v>0</v>
      </c>
      <c r="H51" s="22">
        <f t="shared" si="8"/>
        <v>0</v>
      </c>
      <c r="I51" s="21"/>
      <c r="J51" s="21"/>
    </row>
    <row r="52" spans="1:10" ht="15.75" thickBot="1" x14ac:dyDescent="0.25">
      <c r="A52" s="18"/>
      <c r="B52" s="101" t="s">
        <v>196</v>
      </c>
      <c r="C52" s="18"/>
      <c r="D52" s="18"/>
      <c r="E52" s="140">
        <f>E44+E47+E51</f>
        <v>0</v>
      </c>
      <c r="F52" s="140">
        <f>F44+F47+F51</f>
        <v>0</v>
      </c>
      <c r="G52" s="140">
        <f>G44+G47+G51</f>
        <v>0</v>
      </c>
      <c r="H52" s="140">
        <f>H44+H47+H51</f>
        <v>0</v>
      </c>
      <c r="I52" s="18"/>
      <c r="J52" s="18"/>
    </row>
    <row r="53" spans="1:10" ht="20.25" customHeight="1" thickBot="1" x14ac:dyDescent="0.25">
      <c r="A53" s="198" t="s">
        <v>211</v>
      </c>
      <c r="B53" s="199"/>
      <c r="C53" s="199"/>
      <c r="D53" s="199"/>
      <c r="E53" s="199"/>
      <c r="F53" s="199"/>
      <c r="G53" s="199"/>
      <c r="H53" s="199"/>
      <c r="I53" s="199"/>
      <c r="J53" s="200"/>
    </row>
    <row r="54" spans="1:10" ht="16.5" thickBot="1" x14ac:dyDescent="0.25">
      <c r="A54" s="229" t="s">
        <v>212</v>
      </c>
      <c r="B54" s="230"/>
      <c r="C54" s="230"/>
      <c r="D54" s="230"/>
      <c r="E54" s="230"/>
      <c r="F54" s="230"/>
      <c r="G54" s="230"/>
      <c r="H54" s="230"/>
      <c r="I54" s="230"/>
      <c r="J54" s="231"/>
    </row>
    <row r="55" spans="1:10" ht="105" x14ac:dyDescent="0.2">
      <c r="A55" s="36" t="s">
        <v>23</v>
      </c>
      <c r="B55" s="44" t="s">
        <v>214</v>
      </c>
      <c r="C55" s="141" t="s">
        <v>213</v>
      </c>
      <c r="D55" s="25">
        <v>2019</v>
      </c>
      <c r="E55" s="35">
        <v>0</v>
      </c>
      <c r="F55" s="35">
        <v>0</v>
      </c>
      <c r="G55" s="35">
        <v>0</v>
      </c>
      <c r="H55" s="35">
        <v>0</v>
      </c>
      <c r="I55" s="37" t="s">
        <v>345</v>
      </c>
      <c r="J55" s="33" t="s">
        <v>218</v>
      </c>
    </row>
    <row r="56" spans="1:10" ht="138" customHeight="1" x14ac:dyDescent="0.2">
      <c r="A56" s="9" t="s">
        <v>106</v>
      </c>
      <c r="B56" s="67" t="s">
        <v>215</v>
      </c>
      <c r="C56" s="67" t="s">
        <v>219</v>
      </c>
      <c r="D56" s="25">
        <v>2019</v>
      </c>
      <c r="E56" s="43">
        <v>0</v>
      </c>
      <c r="F56" s="43">
        <v>0</v>
      </c>
      <c r="G56" s="43">
        <v>0</v>
      </c>
      <c r="H56" s="43">
        <v>0</v>
      </c>
      <c r="I56" s="26" t="s">
        <v>216</v>
      </c>
      <c r="J56" s="67" t="s">
        <v>217</v>
      </c>
    </row>
    <row r="57" spans="1:10" ht="90" x14ac:dyDescent="0.2">
      <c r="A57" s="45"/>
      <c r="B57" s="46" t="s">
        <v>220</v>
      </c>
      <c r="C57" s="46" t="s">
        <v>287</v>
      </c>
      <c r="D57" s="25">
        <v>2019</v>
      </c>
      <c r="E57" s="43">
        <v>0</v>
      </c>
      <c r="F57" s="43">
        <v>0</v>
      </c>
      <c r="G57" s="43">
        <v>0</v>
      </c>
      <c r="H57" s="43">
        <v>0</v>
      </c>
      <c r="I57" s="27" t="s">
        <v>78</v>
      </c>
      <c r="J57" s="46" t="s">
        <v>221</v>
      </c>
    </row>
    <row r="58" spans="1:10" ht="15.75" thickBot="1" x14ac:dyDescent="0.25">
      <c r="A58" s="18"/>
      <c r="B58" s="101" t="s">
        <v>200</v>
      </c>
      <c r="C58" s="18"/>
      <c r="D58" s="18"/>
      <c r="E58" s="19">
        <f>SUM(E55:E57)</f>
        <v>0</v>
      </c>
      <c r="F58" s="19">
        <f t="shared" ref="F58:H58" si="9">SUM(F55:F57)</f>
        <v>0</v>
      </c>
      <c r="G58" s="19">
        <f t="shared" si="9"/>
        <v>0</v>
      </c>
      <c r="H58" s="19">
        <f t="shared" si="9"/>
        <v>0</v>
      </c>
      <c r="I58" s="18"/>
      <c r="J58" s="18"/>
    </row>
    <row r="59" spans="1:10" ht="16.5" thickBot="1" x14ac:dyDescent="0.3">
      <c r="A59" s="184" t="s">
        <v>222</v>
      </c>
      <c r="B59" s="185"/>
      <c r="C59" s="185"/>
      <c r="D59" s="185"/>
      <c r="E59" s="185"/>
      <c r="F59" s="185"/>
      <c r="G59" s="185"/>
      <c r="H59" s="185"/>
      <c r="I59" s="185"/>
      <c r="J59" s="186"/>
    </row>
    <row r="60" spans="1:10" ht="32.25" customHeight="1" x14ac:dyDescent="0.2">
      <c r="A60" s="179" t="s">
        <v>76</v>
      </c>
      <c r="B60" s="112" t="s">
        <v>226</v>
      </c>
      <c r="C60" s="67" t="s">
        <v>225</v>
      </c>
      <c r="D60" s="25">
        <v>2019</v>
      </c>
      <c r="E60" s="105">
        <v>0</v>
      </c>
      <c r="F60" s="105">
        <v>0</v>
      </c>
      <c r="G60" s="105">
        <v>0</v>
      </c>
      <c r="H60" s="105">
        <v>0</v>
      </c>
      <c r="I60" s="181" t="s">
        <v>228</v>
      </c>
      <c r="J60" s="113" t="s">
        <v>224</v>
      </c>
    </row>
    <row r="61" spans="1:10" ht="30" x14ac:dyDescent="0.2">
      <c r="A61" s="179"/>
      <c r="B61" s="112"/>
      <c r="C61" s="67" t="s">
        <v>227</v>
      </c>
      <c r="D61" s="25">
        <v>2019</v>
      </c>
      <c r="E61" s="105">
        <v>0</v>
      </c>
      <c r="F61" s="105">
        <v>0</v>
      </c>
      <c r="G61" s="105">
        <v>0</v>
      </c>
      <c r="H61" s="105">
        <v>0</v>
      </c>
      <c r="I61" s="182"/>
      <c r="J61" s="114"/>
    </row>
    <row r="62" spans="1:10" ht="30" x14ac:dyDescent="0.2">
      <c r="A62" s="9" t="s">
        <v>77</v>
      </c>
      <c r="B62" s="26" t="s">
        <v>35</v>
      </c>
      <c r="C62" s="26" t="s">
        <v>229</v>
      </c>
      <c r="D62" s="25">
        <v>2019</v>
      </c>
      <c r="E62" s="105">
        <v>0</v>
      </c>
      <c r="F62" s="105">
        <v>0</v>
      </c>
      <c r="G62" s="105">
        <v>0</v>
      </c>
      <c r="H62" s="105">
        <v>0</v>
      </c>
      <c r="I62" s="34"/>
      <c r="J62" s="26" t="s">
        <v>8</v>
      </c>
    </row>
    <row r="63" spans="1:10" ht="15.75" thickBot="1" x14ac:dyDescent="0.25">
      <c r="A63" s="18"/>
      <c r="B63" s="101" t="s">
        <v>200</v>
      </c>
      <c r="C63" s="18"/>
      <c r="D63" s="18"/>
      <c r="E63" s="19">
        <f>SUM(E60:E62)</f>
        <v>0</v>
      </c>
      <c r="F63" s="19">
        <f t="shared" ref="F63:H63" si="10">SUM(F60:F62)</f>
        <v>0</v>
      </c>
      <c r="G63" s="19">
        <f t="shared" si="10"/>
        <v>0</v>
      </c>
      <c r="H63" s="19">
        <f t="shared" si="10"/>
        <v>0</v>
      </c>
      <c r="I63" s="18"/>
      <c r="J63" s="18"/>
    </row>
    <row r="64" spans="1:10" ht="16.5" thickBot="1" x14ac:dyDescent="0.3">
      <c r="A64" s="184" t="s">
        <v>223</v>
      </c>
      <c r="B64" s="185"/>
      <c r="C64" s="185"/>
      <c r="D64" s="185"/>
      <c r="E64" s="185"/>
      <c r="F64" s="185"/>
      <c r="G64" s="185"/>
      <c r="H64" s="185"/>
      <c r="I64" s="185"/>
      <c r="J64" s="186"/>
    </row>
    <row r="65" spans="1:10" ht="93.75" customHeight="1" x14ac:dyDescent="0.2">
      <c r="A65" s="179" t="s">
        <v>79</v>
      </c>
      <c r="B65" s="180" t="s">
        <v>230</v>
      </c>
      <c r="C65" s="120" t="s">
        <v>234</v>
      </c>
      <c r="D65" s="25">
        <v>2019</v>
      </c>
      <c r="E65" s="105">
        <v>0</v>
      </c>
      <c r="F65" s="105">
        <v>0</v>
      </c>
      <c r="G65" s="105">
        <v>0</v>
      </c>
      <c r="H65" s="105">
        <v>0</v>
      </c>
      <c r="I65" s="104" t="s">
        <v>82</v>
      </c>
      <c r="J65" s="180" t="s">
        <v>241</v>
      </c>
    </row>
    <row r="66" spans="1:10" ht="30" x14ac:dyDescent="0.2">
      <c r="A66" s="179"/>
      <c r="B66" s="180"/>
      <c r="C66" s="103" t="s">
        <v>238</v>
      </c>
      <c r="D66" s="25">
        <v>2019</v>
      </c>
      <c r="E66" s="105">
        <v>0</v>
      </c>
      <c r="F66" s="105">
        <v>0</v>
      </c>
      <c r="G66" s="105">
        <v>0</v>
      </c>
      <c r="H66" s="105">
        <v>0</v>
      </c>
      <c r="I66" s="26" t="s">
        <v>235</v>
      </c>
      <c r="J66" s="180"/>
    </row>
    <row r="67" spans="1:10" ht="30" x14ac:dyDescent="0.2">
      <c r="A67" s="178"/>
      <c r="B67" s="176"/>
      <c r="C67" s="104" t="s">
        <v>239</v>
      </c>
      <c r="D67" s="25">
        <v>2019</v>
      </c>
      <c r="E67" s="105">
        <v>0</v>
      </c>
      <c r="F67" s="105">
        <v>0</v>
      </c>
      <c r="G67" s="105">
        <v>0</v>
      </c>
      <c r="H67" s="105">
        <v>0</v>
      </c>
      <c r="I67" s="26" t="s">
        <v>82</v>
      </c>
      <c r="J67" s="176"/>
    </row>
    <row r="68" spans="1:10" ht="45" x14ac:dyDescent="0.2">
      <c r="A68" s="102" t="s">
        <v>80</v>
      </c>
      <c r="B68" s="26" t="s">
        <v>232</v>
      </c>
      <c r="C68" s="26" t="s">
        <v>233</v>
      </c>
      <c r="D68" s="25">
        <v>2019</v>
      </c>
      <c r="E68" s="105">
        <v>0</v>
      </c>
      <c r="F68" s="105">
        <v>0</v>
      </c>
      <c r="G68" s="105">
        <v>0</v>
      </c>
      <c r="H68" s="105">
        <v>0</v>
      </c>
      <c r="I68" s="26" t="s">
        <v>82</v>
      </c>
      <c r="J68" s="26" t="s">
        <v>240</v>
      </c>
    </row>
    <row r="69" spans="1:10" ht="60" x14ac:dyDescent="0.2">
      <c r="A69" s="9" t="s">
        <v>81</v>
      </c>
      <c r="B69" s="104" t="s">
        <v>231</v>
      </c>
      <c r="C69" s="104" t="s">
        <v>237</v>
      </c>
      <c r="D69" s="25">
        <v>2019</v>
      </c>
      <c r="E69" s="105">
        <v>0</v>
      </c>
      <c r="F69" s="105">
        <v>0</v>
      </c>
      <c r="G69" s="105">
        <v>0</v>
      </c>
      <c r="H69" s="105">
        <v>0</v>
      </c>
      <c r="I69" s="104" t="s">
        <v>124</v>
      </c>
      <c r="J69" s="104" t="s">
        <v>236</v>
      </c>
    </row>
    <row r="70" spans="1:10" ht="15" x14ac:dyDescent="0.2">
      <c r="A70" s="4"/>
      <c r="B70" s="121" t="s">
        <v>200</v>
      </c>
      <c r="C70" s="7"/>
      <c r="D70" s="4"/>
      <c r="E70" s="7">
        <f>SUM(E65:E69)</f>
        <v>0</v>
      </c>
      <c r="F70" s="7">
        <f t="shared" ref="F70:H70" si="11">SUM(F65:F69)</f>
        <v>0</v>
      </c>
      <c r="G70" s="7">
        <f t="shared" si="11"/>
        <v>0</v>
      </c>
      <c r="H70" s="7">
        <f t="shared" si="11"/>
        <v>0</v>
      </c>
      <c r="I70" s="7"/>
      <c r="J70" s="7"/>
    </row>
    <row r="71" spans="1:10" ht="1.5" customHeight="1" thickBot="1" x14ac:dyDescent="0.25">
      <c r="A71" s="201" t="s">
        <v>36</v>
      </c>
      <c r="B71" s="202"/>
      <c r="C71" s="202"/>
      <c r="D71" s="202"/>
      <c r="E71" s="202"/>
      <c r="F71" s="202"/>
      <c r="G71" s="202"/>
      <c r="H71" s="202"/>
      <c r="I71" s="202"/>
      <c r="J71" s="203"/>
    </row>
    <row r="72" spans="1:10" ht="46.5" hidden="1" customHeight="1" x14ac:dyDescent="0.2">
      <c r="A72" s="9" t="s">
        <v>107</v>
      </c>
      <c r="B72" s="26" t="s">
        <v>38</v>
      </c>
      <c r="C72" s="26" t="s">
        <v>37</v>
      </c>
      <c r="D72" s="25">
        <v>2018</v>
      </c>
      <c r="E72" s="9"/>
      <c r="F72" s="9"/>
      <c r="G72" s="9"/>
      <c r="H72" s="9"/>
      <c r="I72" s="27" t="s">
        <v>43</v>
      </c>
      <c r="J72" s="32" t="s">
        <v>42</v>
      </c>
    </row>
    <row r="73" spans="1:10" ht="54.75" hidden="1" customHeight="1" x14ac:dyDescent="0.2">
      <c r="A73" s="117" t="s">
        <v>108</v>
      </c>
      <c r="B73" s="137" t="s">
        <v>39</v>
      </c>
      <c r="C73" s="138" t="s">
        <v>40</v>
      </c>
      <c r="D73" s="139">
        <v>2018</v>
      </c>
      <c r="E73" s="117"/>
      <c r="F73" s="117"/>
      <c r="G73" s="117"/>
      <c r="H73" s="117"/>
      <c r="I73" s="117" t="s">
        <v>44</v>
      </c>
      <c r="J73" s="34"/>
    </row>
    <row r="74" spans="1:10" ht="15.75" customHeight="1" thickBot="1" x14ac:dyDescent="0.25">
      <c r="A74" s="257" t="s">
        <v>245</v>
      </c>
      <c r="B74" s="258"/>
      <c r="C74" s="258"/>
      <c r="D74" s="258"/>
      <c r="E74" s="258"/>
      <c r="F74" s="258"/>
      <c r="G74" s="258"/>
      <c r="H74" s="258"/>
      <c r="I74" s="258"/>
      <c r="J74" s="259"/>
    </row>
    <row r="75" spans="1:10" ht="61.5" customHeight="1" x14ac:dyDescent="0.2">
      <c r="A75" s="255" t="s">
        <v>107</v>
      </c>
      <c r="B75" s="180" t="s">
        <v>242</v>
      </c>
      <c r="C75" s="114" t="s">
        <v>269</v>
      </c>
      <c r="D75" s="25">
        <v>2019</v>
      </c>
      <c r="E75" s="105">
        <v>0</v>
      </c>
      <c r="F75" s="105">
        <v>0</v>
      </c>
      <c r="G75" s="105">
        <v>0</v>
      </c>
      <c r="H75" s="105">
        <v>0</v>
      </c>
      <c r="I75" s="105" t="s">
        <v>344</v>
      </c>
      <c r="J75" s="114" t="s">
        <v>243</v>
      </c>
    </row>
    <row r="76" spans="1:10" ht="77.25" customHeight="1" x14ac:dyDescent="0.2">
      <c r="A76" s="255"/>
      <c r="B76" s="180"/>
      <c r="C76" s="103" t="s">
        <v>244</v>
      </c>
      <c r="D76" s="25">
        <v>2019</v>
      </c>
      <c r="E76" s="105">
        <v>0</v>
      </c>
      <c r="F76" s="105">
        <v>0</v>
      </c>
      <c r="G76" s="105">
        <v>0</v>
      </c>
      <c r="H76" s="105">
        <v>0</v>
      </c>
      <c r="I76" s="27" t="s">
        <v>343</v>
      </c>
      <c r="J76" s="106" t="s">
        <v>42</v>
      </c>
    </row>
    <row r="77" spans="1:10" ht="45" x14ac:dyDescent="0.2">
      <c r="A77" s="256"/>
      <c r="B77" s="176"/>
      <c r="C77" s="26" t="s">
        <v>41</v>
      </c>
      <c r="D77" s="25">
        <v>2019</v>
      </c>
      <c r="E77" s="105">
        <v>0</v>
      </c>
      <c r="F77" s="105">
        <v>0</v>
      </c>
      <c r="G77" s="105">
        <v>0</v>
      </c>
      <c r="H77" s="105">
        <v>0</v>
      </c>
      <c r="I77" s="161" t="s">
        <v>344</v>
      </c>
      <c r="J77" s="26" t="s">
        <v>249</v>
      </c>
    </row>
    <row r="78" spans="1:10" ht="15.75" thickBot="1" x14ac:dyDescent="0.25">
      <c r="A78" s="135"/>
      <c r="B78" s="101" t="s">
        <v>200</v>
      </c>
      <c r="C78" s="134"/>
      <c r="D78" s="20"/>
      <c r="E78" s="134">
        <f>E72+E73+E76+E77</f>
        <v>0</v>
      </c>
      <c r="F78" s="134">
        <f>F72+F73+F76+F77</f>
        <v>0</v>
      </c>
      <c r="G78" s="134">
        <f>G72+G73+G76+G77</f>
        <v>0</v>
      </c>
      <c r="H78" s="134">
        <f>H72+H73+H76+H77</f>
        <v>0</v>
      </c>
      <c r="I78" s="134"/>
      <c r="J78" s="136"/>
    </row>
    <row r="79" spans="1:10" ht="16.5" thickBot="1" x14ac:dyDescent="0.3">
      <c r="A79" s="184" t="s">
        <v>246</v>
      </c>
      <c r="B79" s="185"/>
      <c r="C79" s="185"/>
      <c r="D79" s="185"/>
      <c r="E79" s="185"/>
      <c r="F79" s="185"/>
      <c r="G79" s="185"/>
      <c r="H79" s="185"/>
      <c r="I79" s="185"/>
      <c r="J79" s="186"/>
    </row>
    <row r="80" spans="1:10" ht="90" x14ac:dyDescent="0.2">
      <c r="A80" s="105" t="s">
        <v>125</v>
      </c>
      <c r="B80" s="120" t="s">
        <v>247</v>
      </c>
      <c r="C80" s="120" t="s">
        <v>34</v>
      </c>
      <c r="D80" s="25">
        <v>2019</v>
      </c>
      <c r="E80" s="105">
        <v>0</v>
      </c>
      <c r="F80" s="105">
        <v>0</v>
      </c>
      <c r="G80" s="105">
        <v>0</v>
      </c>
      <c r="H80" s="105">
        <v>0</v>
      </c>
      <c r="I80" s="34" t="s">
        <v>248</v>
      </c>
      <c r="J80" s="33" t="s">
        <v>109</v>
      </c>
    </row>
    <row r="81" spans="1:10" ht="15" x14ac:dyDescent="0.25">
      <c r="A81" s="3"/>
      <c r="B81" s="121" t="s">
        <v>200</v>
      </c>
      <c r="C81" s="5"/>
      <c r="D81" s="5"/>
      <c r="E81" s="6">
        <f>SUM(E80)</f>
        <v>0</v>
      </c>
      <c r="F81" s="6">
        <f t="shared" ref="F81:H81" si="12">SUM(F80)</f>
        <v>0</v>
      </c>
      <c r="G81" s="6">
        <f t="shared" si="12"/>
        <v>0</v>
      </c>
      <c r="H81" s="6">
        <f t="shared" si="12"/>
        <v>0</v>
      </c>
      <c r="I81" s="5"/>
      <c r="J81" s="5"/>
    </row>
    <row r="82" spans="1:10" ht="15.75" thickBot="1" x14ac:dyDescent="0.3">
      <c r="A82" s="17"/>
      <c r="B82" s="101" t="s">
        <v>196</v>
      </c>
      <c r="C82" s="18"/>
      <c r="D82" s="18"/>
      <c r="E82" s="162">
        <f>E58+E63+E70+E78+E81</f>
        <v>0</v>
      </c>
      <c r="F82" s="162">
        <f t="shared" ref="F82:H82" si="13">F58+F63+F70+F78+F81</f>
        <v>0</v>
      </c>
      <c r="G82" s="162">
        <f t="shared" si="13"/>
        <v>0</v>
      </c>
      <c r="H82" s="162">
        <f t="shared" si="13"/>
        <v>0</v>
      </c>
      <c r="I82" s="18"/>
      <c r="J82" s="18"/>
    </row>
    <row r="83" spans="1:10" ht="19.5" thickBot="1" x14ac:dyDescent="0.25">
      <c r="A83" s="195" t="s">
        <v>83</v>
      </c>
      <c r="B83" s="196"/>
      <c r="C83" s="196"/>
      <c r="D83" s="196"/>
      <c r="E83" s="196"/>
      <c r="F83" s="196"/>
      <c r="G83" s="196"/>
      <c r="H83" s="196"/>
      <c r="I83" s="196"/>
      <c r="J83" s="197"/>
    </row>
    <row r="84" spans="1:10" ht="16.5" thickBot="1" x14ac:dyDescent="0.3">
      <c r="A84" s="189" t="s">
        <v>253</v>
      </c>
      <c r="B84" s="190"/>
      <c r="C84" s="190"/>
      <c r="D84" s="190"/>
      <c r="E84" s="190"/>
      <c r="F84" s="190"/>
      <c r="G84" s="190"/>
      <c r="H84" s="190"/>
      <c r="I84" s="190"/>
      <c r="J84" s="191"/>
    </row>
    <row r="85" spans="1:10" ht="75" x14ac:dyDescent="0.2">
      <c r="A85" s="255" t="s">
        <v>84</v>
      </c>
      <c r="B85" s="180" t="s">
        <v>250</v>
      </c>
      <c r="C85" s="120" t="s">
        <v>251</v>
      </c>
      <c r="D85" s="25">
        <v>2019</v>
      </c>
      <c r="E85" s="105">
        <v>0</v>
      </c>
      <c r="F85" s="105">
        <v>0</v>
      </c>
      <c r="G85" s="105">
        <v>0</v>
      </c>
      <c r="H85" s="105">
        <v>0</v>
      </c>
      <c r="I85" s="180" t="s">
        <v>45</v>
      </c>
      <c r="J85" s="187" t="s">
        <v>252</v>
      </c>
    </row>
    <row r="86" spans="1:10" ht="61.5" customHeight="1" x14ac:dyDescent="0.2">
      <c r="A86" s="255"/>
      <c r="B86" s="180"/>
      <c r="C86" s="115" t="s">
        <v>85</v>
      </c>
      <c r="D86" s="25">
        <v>2019</v>
      </c>
      <c r="E86" s="105">
        <v>0</v>
      </c>
      <c r="F86" s="105">
        <v>0</v>
      </c>
      <c r="G86" s="105">
        <v>0</v>
      </c>
      <c r="H86" s="105">
        <v>0</v>
      </c>
      <c r="I86" s="180"/>
      <c r="J86" s="187"/>
    </row>
    <row r="87" spans="1:10" ht="61.5" customHeight="1" x14ac:dyDescent="0.2">
      <c r="A87" s="256"/>
      <c r="B87" s="176"/>
      <c r="C87" s="115" t="s">
        <v>129</v>
      </c>
      <c r="D87" s="25">
        <v>2019</v>
      </c>
      <c r="E87" s="105">
        <v>0</v>
      </c>
      <c r="F87" s="105">
        <v>0</v>
      </c>
      <c r="G87" s="105">
        <v>0</v>
      </c>
      <c r="H87" s="105">
        <v>0</v>
      </c>
      <c r="I87" s="176"/>
      <c r="J87" s="188"/>
    </row>
    <row r="88" spans="1:10" ht="15.75" thickBot="1" x14ac:dyDescent="0.3">
      <c r="A88" s="133"/>
      <c r="B88" s="101" t="s">
        <v>200</v>
      </c>
      <c r="C88" s="134"/>
      <c r="D88" s="134"/>
      <c r="E88" s="134">
        <f>SUM(E85:E87)</f>
        <v>0</v>
      </c>
      <c r="F88" s="134">
        <f t="shared" ref="F88:H88" si="14">SUM(F85:F87)</f>
        <v>0</v>
      </c>
      <c r="G88" s="134">
        <f t="shared" si="14"/>
        <v>0</v>
      </c>
      <c r="H88" s="134">
        <f t="shared" si="14"/>
        <v>0</v>
      </c>
      <c r="I88" s="134"/>
      <c r="J88" s="134"/>
    </row>
    <row r="89" spans="1:10" ht="16.5" thickBot="1" x14ac:dyDescent="0.3">
      <c r="A89" s="189" t="s">
        <v>254</v>
      </c>
      <c r="B89" s="190"/>
      <c r="C89" s="190"/>
      <c r="D89" s="190"/>
      <c r="E89" s="190"/>
      <c r="F89" s="190"/>
      <c r="G89" s="190"/>
      <c r="H89" s="190"/>
      <c r="I89" s="190"/>
      <c r="J89" s="191"/>
    </row>
    <row r="90" spans="1:10" ht="60" x14ac:dyDescent="0.2">
      <c r="A90" s="177" t="s">
        <v>86</v>
      </c>
      <c r="B90" s="175" t="s">
        <v>263</v>
      </c>
      <c r="C90" s="120" t="s">
        <v>262</v>
      </c>
      <c r="D90" s="25">
        <v>2019</v>
      </c>
      <c r="E90" s="105">
        <v>0</v>
      </c>
      <c r="F90" s="105">
        <v>0</v>
      </c>
      <c r="G90" s="105">
        <v>500</v>
      </c>
      <c r="H90" s="105"/>
      <c r="I90" s="33" t="s">
        <v>87</v>
      </c>
      <c r="J90" s="120" t="s">
        <v>264</v>
      </c>
    </row>
    <row r="91" spans="1:10" ht="45" x14ac:dyDescent="0.2">
      <c r="A91" s="179"/>
      <c r="B91" s="180"/>
      <c r="C91" s="31" t="s">
        <v>46</v>
      </c>
      <c r="D91" s="25">
        <v>2019</v>
      </c>
      <c r="E91" s="105">
        <v>83700</v>
      </c>
      <c r="F91" s="105">
        <v>190</v>
      </c>
      <c r="G91" s="105">
        <v>505</v>
      </c>
      <c r="H91" s="105">
        <v>0</v>
      </c>
      <c r="I91" s="31" t="s">
        <v>87</v>
      </c>
      <c r="J91" s="228" t="s">
        <v>47</v>
      </c>
    </row>
    <row r="92" spans="1:10" ht="30" x14ac:dyDescent="0.2">
      <c r="A92" s="179"/>
      <c r="B92" s="180"/>
      <c r="C92" s="31" t="s">
        <v>265</v>
      </c>
      <c r="D92" s="25">
        <v>2019</v>
      </c>
      <c r="E92" s="105">
        <v>12280</v>
      </c>
      <c r="F92" s="105">
        <v>0</v>
      </c>
      <c r="G92" s="105">
        <v>0</v>
      </c>
      <c r="H92" s="105">
        <v>0</v>
      </c>
      <c r="I92" s="31" t="s">
        <v>87</v>
      </c>
      <c r="J92" s="180"/>
    </row>
    <row r="93" spans="1:10" ht="15" x14ac:dyDescent="0.2">
      <c r="A93" s="179"/>
      <c r="B93" s="180"/>
      <c r="C93" s="31" t="s">
        <v>266</v>
      </c>
      <c r="D93" s="25">
        <v>2019</v>
      </c>
      <c r="E93" s="105">
        <v>30195</v>
      </c>
      <c r="F93" s="105">
        <v>0</v>
      </c>
      <c r="G93" s="105">
        <v>0</v>
      </c>
      <c r="H93" s="105">
        <v>0</v>
      </c>
      <c r="I93" s="31" t="s">
        <v>87</v>
      </c>
      <c r="J93" s="180"/>
    </row>
    <row r="94" spans="1:10" ht="45" x14ac:dyDescent="0.2">
      <c r="A94" s="178"/>
      <c r="B94" s="176"/>
      <c r="C94" s="32" t="s">
        <v>267</v>
      </c>
      <c r="D94" s="25">
        <v>2019</v>
      </c>
      <c r="E94" s="105">
        <v>0</v>
      </c>
      <c r="F94" s="105">
        <v>0</v>
      </c>
      <c r="G94" s="38">
        <v>3000</v>
      </c>
      <c r="H94" s="105">
        <v>0</v>
      </c>
      <c r="I94" s="31" t="s">
        <v>87</v>
      </c>
      <c r="J94" s="176"/>
    </row>
    <row r="95" spans="1:10" ht="16.5" customHeight="1" thickBot="1" x14ac:dyDescent="0.3">
      <c r="A95" s="131"/>
      <c r="B95" s="101" t="s">
        <v>200</v>
      </c>
      <c r="C95" s="132"/>
      <c r="D95" s="132"/>
      <c r="E95" s="20">
        <f>SUM(E90:E94)</f>
        <v>126175</v>
      </c>
      <c r="F95" s="20">
        <f t="shared" ref="F95:H95" si="15">SUM(F90:F94)</f>
        <v>190</v>
      </c>
      <c r="G95" s="20">
        <f t="shared" si="15"/>
        <v>4005</v>
      </c>
      <c r="H95" s="20">
        <f t="shared" si="15"/>
        <v>0</v>
      </c>
      <c r="I95" s="132"/>
      <c r="J95" s="132"/>
    </row>
    <row r="96" spans="1:10" ht="16.5" thickBot="1" x14ac:dyDescent="0.3">
      <c r="A96" s="189" t="s">
        <v>255</v>
      </c>
      <c r="B96" s="190"/>
      <c r="C96" s="190"/>
      <c r="D96" s="190"/>
      <c r="E96" s="190"/>
      <c r="F96" s="190"/>
      <c r="G96" s="190"/>
      <c r="H96" s="190"/>
      <c r="I96" s="190"/>
      <c r="J96" s="191"/>
    </row>
    <row r="97" spans="1:10" ht="63.75" customHeight="1" x14ac:dyDescent="0.2">
      <c r="A97" s="179" t="s">
        <v>49</v>
      </c>
      <c r="B97" s="182" t="s">
        <v>256</v>
      </c>
      <c r="C97" s="119" t="s">
        <v>257</v>
      </c>
      <c r="D97" s="25">
        <v>2019</v>
      </c>
      <c r="E97" s="105">
        <v>0</v>
      </c>
      <c r="F97" s="105">
        <v>0</v>
      </c>
      <c r="G97" s="105">
        <v>0</v>
      </c>
      <c r="H97" s="105">
        <v>0</v>
      </c>
      <c r="I97" s="33" t="s">
        <v>48</v>
      </c>
      <c r="J97" s="187" t="s">
        <v>259</v>
      </c>
    </row>
    <row r="98" spans="1:10" ht="91.5" customHeight="1" x14ac:dyDescent="0.2">
      <c r="A98" s="178"/>
      <c r="B98" s="183"/>
      <c r="C98" s="115" t="s">
        <v>258</v>
      </c>
      <c r="D98" s="25">
        <v>2019</v>
      </c>
      <c r="E98" s="105">
        <v>0</v>
      </c>
      <c r="F98" s="105">
        <v>0</v>
      </c>
      <c r="G98" s="105">
        <v>0</v>
      </c>
      <c r="H98" s="105">
        <v>0</v>
      </c>
      <c r="I98" s="31" t="s">
        <v>48</v>
      </c>
      <c r="J98" s="188"/>
    </row>
    <row r="99" spans="1:10" ht="15.75" thickBot="1" x14ac:dyDescent="0.25">
      <c r="A99" s="128"/>
      <c r="B99" s="101" t="s">
        <v>200</v>
      </c>
      <c r="C99" s="129"/>
      <c r="D99" s="129"/>
      <c r="E99" s="169">
        <f>SUM(E97:E98)</f>
        <v>0</v>
      </c>
      <c r="F99" s="169">
        <f t="shared" ref="F99:H99" si="16">SUM(F97:F98)</f>
        <v>0</v>
      </c>
      <c r="G99" s="169">
        <f t="shared" si="16"/>
        <v>0</v>
      </c>
      <c r="H99" s="169">
        <f t="shared" si="16"/>
        <v>0</v>
      </c>
      <c r="I99" s="129"/>
      <c r="J99" s="130"/>
    </row>
    <row r="100" spans="1:10" s="1" customFormat="1" ht="16.5" thickBot="1" x14ac:dyDescent="0.3">
      <c r="A100" s="189" t="s">
        <v>268</v>
      </c>
      <c r="B100" s="190"/>
      <c r="C100" s="190"/>
      <c r="D100" s="190"/>
      <c r="E100" s="190"/>
      <c r="F100" s="190"/>
      <c r="G100" s="190"/>
      <c r="H100" s="190"/>
      <c r="I100" s="190"/>
      <c r="J100" s="191"/>
    </row>
    <row r="101" spans="1:10" s="1" customFormat="1" ht="45" x14ac:dyDescent="0.2">
      <c r="A101" s="116" t="s">
        <v>88</v>
      </c>
      <c r="B101" s="31" t="s">
        <v>52</v>
      </c>
      <c r="C101" s="151" t="s">
        <v>53</v>
      </c>
      <c r="D101" s="25">
        <v>2019</v>
      </c>
      <c r="E101" s="105">
        <v>0</v>
      </c>
      <c r="F101" s="105">
        <v>0</v>
      </c>
      <c r="G101" s="105">
        <v>0</v>
      </c>
      <c r="H101" s="105">
        <v>0</v>
      </c>
      <c r="I101" s="115" t="s">
        <v>342</v>
      </c>
      <c r="J101" s="115" t="s">
        <v>51</v>
      </c>
    </row>
    <row r="102" spans="1:10" s="1" customFormat="1" ht="88.5" customHeight="1" x14ac:dyDescent="0.2">
      <c r="A102" s="116" t="s">
        <v>90</v>
      </c>
      <c r="B102" s="115" t="s">
        <v>54</v>
      </c>
      <c r="C102" s="115" t="s">
        <v>55</v>
      </c>
      <c r="D102" s="25">
        <v>2019</v>
      </c>
      <c r="E102" s="105">
        <v>0</v>
      </c>
      <c r="F102" s="105">
        <v>0</v>
      </c>
      <c r="G102" s="105">
        <v>0</v>
      </c>
      <c r="H102" s="105">
        <v>0</v>
      </c>
      <c r="I102" s="115" t="s">
        <v>50</v>
      </c>
      <c r="J102" s="115" t="s">
        <v>275</v>
      </c>
    </row>
    <row r="103" spans="1:10" s="1" customFormat="1" ht="91.5" customHeight="1" x14ac:dyDescent="0.2">
      <c r="A103" s="116" t="s">
        <v>92</v>
      </c>
      <c r="B103" s="115" t="s">
        <v>56</v>
      </c>
      <c r="C103" s="115" t="s">
        <v>55</v>
      </c>
      <c r="D103" s="25">
        <v>2019</v>
      </c>
      <c r="E103" s="105">
        <v>0</v>
      </c>
      <c r="F103" s="105">
        <v>0</v>
      </c>
      <c r="G103" s="105">
        <v>0</v>
      </c>
      <c r="H103" s="105">
        <v>0</v>
      </c>
      <c r="I103" s="115" t="s">
        <v>50</v>
      </c>
      <c r="J103" s="115" t="s">
        <v>276</v>
      </c>
    </row>
    <row r="104" spans="1:10" s="1" customFormat="1" ht="59.25" customHeight="1" x14ac:dyDescent="0.2">
      <c r="A104" s="116" t="s">
        <v>93</v>
      </c>
      <c r="B104" s="115" t="s">
        <v>270</v>
      </c>
      <c r="C104" s="115" t="s">
        <v>133</v>
      </c>
      <c r="D104" s="25">
        <v>2019</v>
      </c>
      <c r="E104" s="105">
        <v>0</v>
      </c>
      <c r="F104" s="105">
        <v>0</v>
      </c>
      <c r="G104" s="105">
        <v>0</v>
      </c>
      <c r="H104" s="105">
        <v>0</v>
      </c>
      <c r="I104" s="115" t="s">
        <v>50</v>
      </c>
      <c r="J104" s="115" t="s">
        <v>115</v>
      </c>
    </row>
    <row r="105" spans="1:10" s="1" customFormat="1" ht="75.75" customHeight="1" x14ac:dyDescent="0.2">
      <c r="A105" s="143" t="s">
        <v>113</v>
      </c>
      <c r="B105" s="115" t="s">
        <v>273</v>
      </c>
      <c r="C105" s="115" t="s">
        <v>274</v>
      </c>
      <c r="D105" s="25">
        <v>2019</v>
      </c>
      <c r="E105" s="105">
        <v>0</v>
      </c>
      <c r="F105" s="105">
        <v>0</v>
      </c>
      <c r="G105" s="105">
        <v>0</v>
      </c>
      <c r="H105" s="105">
        <v>0</v>
      </c>
      <c r="I105" s="115" t="s">
        <v>50</v>
      </c>
      <c r="J105" s="115" t="s">
        <v>277</v>
      </c>
    </row>
    <row r="106" spans="1:10" s="1" customFormat="1" ht="43.5" customHeight="1" x14ac:dyDescent="0.2">
      <c r="A106" s="143" t="s">
        <v>114</v>
      </c>
      <c r="B106" s="115" t="s">
        <v>272</v>
      </c>
      <c r="C106" s="115" t="s">
        <v>271</v>
      </c>
      <c r="D106" s="25">
        <v>2019</v>
      </c>
      <c r="E106" s="105">
        <v>0</v>
      </c>
      <c r="F106" s="105">
        <v>0</v>
      </c>
      <c r="G106" s="105">
        <v>0</v>
      </c>
      <c r="H106" s="105">
        <v>0</v>
      </c>
      <c r="I106" s="115" t="s">
        <v>50</v>
      </c>
      <c r="J106" s="107" t="s">
        <v>20</v>
      </c>
    </row>
    <row r="107" spans="1:10" s="1" customFormat="1" ht="75" x14ac:dyDescent="0.2">
      <c r="A107" s="143" t="s">
        <v>294</v>
      </c>
      <c r="B107" s="126" t="s">
        <v>295</v>
      </c>
      <c r="C107" s="126" t="s">
        <v>309</v>
      </c>
      <c r="D107" s="25">
        <v>2019</v>
      </c>
      <c r="E107" s="127">
        <v>0</v>
      </c>
      <c r="F107" s="127">
        <v>0</v>
      </c>
      <c r="G107" s="127">
        <v>0</v>
      </c>
      <c r="H107" s="127">
        <v>0</v>
      </c>
      <c r="I107" s="151" t="s">
        <v>105</v>
      </c>
      <c r="J107" s="107" t="s">
        <v>310</v>
      </c>
    </row>
    <row r="108" spans="1:10" s="1" customFormat="1" ht="15" x14ac:dyDescent="0.2">
      <c r="A108" s="124"/>
      <c r="B108" s="144" t="s">
        <v>200</v>
      </c>
      <c r="C108" s="4"/>
      <c r="D108" s="4"/>
      <c r="E108" s="145">
        <f>SUM(E101:E107)</f>
        <v>0</v>
      </c>
      <c r="F108" s="145">
        <f t="shared" ref="F108:H108" si="17">SUM(F101:F107)</f>
        <v>0</v>
      </c>
      <c r="G108" s="145">
        <f t="shared" si="17"/>
        <v>0</v>
      </c>
      <c r="H108" s="145">
        <f t="shared" si="17"/>
        <v>0</v>
      </c>
      <c r="I108" s="4"/>
      <c r="J108" s="125"/>
    </row>
    <row r="109" spans="1:10" s="1" customFormat="1" ht="15" x14ac:dyDescent="0.2">
      <c r="A109" s="124"/>
      <c r="B109" s="144" t="s">
        <v>196</v>
      </c>
      <c r="C109" s="4"/>
      <c r="D109" s="4"/>
      <c r="E109" s="145">
        <f>E88+E95+E99+E108</f>
        <v>126175</v>
      </c>
      <c r="F109" s="145">
        <f t="shared" ref="F109:H109" si="18">F88+F95+F99+F108</f>
        <v>190</v>
      </c>
      <c r="G109" s="145">
        <f t="shared" si="18"/>
        <v>4005</v>
      </c>
      <c r="H109" s="145">
        <f t="shared" si="18"/>
        <v>0</v>
      </c>
      <c r="I109" s="4"/>
      <c r="J109" s="125"/>
    </row>
    <row r="110" spans="1:10" s="1" customFormat="1" ht="21.75" customHeight="1" thickBot="1" x14ac:dyDescent="0.25">
      <c r="A110" s="192" t="s">
        <v>278</v>
      </c>
      <c r="B110" s="193"/>
      <c r="C110" s="193"/>
      <c r="D110" s="193"/>
      <c r="E110" s="193"/>
      <c r="F110" s="193"/>
      <c r="G110" s="193"/>
      <c r="H110" s="193"/>
      <c r="I110" s="193"/>
      <c r="J110" s="194"/>
    </row>
    <row r="111" spans="1:10" ht="16.5" customHeight="1" thickBot="1" x14ac:dyDescent="0.3">
      <c r="A111" s="250" t="s">
        <v>279</v>
      </c>
      <c r="B111" s="251"/>
      <c r="C111" s="251"/>
      <c r="D111" s="251"/>
      <c r="E111" s="251"/>
      <c r="F111" s="251"/>
      <c r="G111" s="251"/>
      <c r="H111" s="251"/>
      <c r="I111" s="251"/>
      <c r="J111" s="252"/>
    </row>
    <row r="112" spans="1:10" ht="90" x14ac:dyDescent="0.2">
      <c r="A112" s="177" t="s">
        <v>71</v>
      </c>
      <c r="B112" s="175" t="s">
        <v>281</v>
      </c>
      <c r="C112" s="104" t="s">
        <v>280</v>
      </c>
      <c r="D112" s="25">
        <v>2019</v>
      </c>
      <c r="E112" s="105">
        <v>0</v>
      </c>
      <c r="F112" s="105">
        <v>0</v>
      </c>
      <c r="G112" s="105">
        <v>0</v>
      </c>
      <c r="H112" s="105">
        <v>0</v>
      </c>
      <c r="I112" s="181" t="s">
        <v>283</v>
      </c>
      <c r="J112" s="253" t="s">
        <v>285</v>
      </c>
    </row>
    <row r="113" spans="1:10" ht="60" x14ac:dyDescent="0.2">
      <c r="A113" s="179"/>
      <c r="B113" s="180"/>
      <c r="C113" s="115" t="s">
        <v>284</v>
      </c>
      <c r="D113" s="25">
        <v>2019</v>
      </c>
      <c r="E113" s="105">
        <v>0</v>
      </c>
      <c r="F113" s="105">
        <v>0</v>
      </c>
      <c r="G113" s="105">
        <v>0</v>
      </c>
      <c r="H113" s="105">
        <v>0</v>
      </c>
      <c r="I113" s="182"/>
      <c r="J113" s="254"/>
    </row>
    <row r="114" spans="1:10" ht="45" x14ac:dyDescent="0.2">
      <c r="A114" s="178"/>
      <c r="B114" s="176"/>
      <c r="C114" s="146" t="s">
        <v>282</v>
      </c>
      <c r="D114" s="25">
        <v>2019</v>
      </c>
      <c r="E114" s="105">
        <v>0</v>
      </c>
      <c r="F114" s="105">
        <v>0</v>
      </c>
      <c r="G114" s="105">
        <v>0</v>
      </c>
      <c r="H114" s="105">
        <v>0</v>
      </c>
      <c r="I114" s="183"/>
      <c r="J114" s="26" t="s">
        <v>296</v>
      </c>
    </row>
    <row r="115" spans="1:10" ht="15.75" thickBot="1" x14ac:dyDescent="0.25">
      <c r="A115" s="164"/>
      <c r="B115" s="101" t="s">
        <v>200</v>
      </c>
      <c r="C115" s="129"/>
      <c r="D115" s="129"/>
      <c r="E115" s="20">
        <f>SUM(E112:E114)</f>
        <v>0</v>
      </c>
      <c r="F115" s="20">
        <f t="shared" ref="F115:H115" si="19">SUM(F112:F114)</f>
        <v>0</v>
      </c>
      <c r="G115" s="20">
        <f t="shared" si="19"/>
        <v>0</v>
      </c>
      <c r="H115" s="20">
        <f t="shared" si="19"/>
        <v>0</v>
      </c>
      <c r="I115" s="129"/>
      <c r="J115" s="129"/>
    </row>
    <row r="116" spans="1:10" ht="16.5" thickBot="1" x14ac:dyDescent="0.3">
      <c r="A116" s="250" t="s">
        <v>286</v>
      </c>
      <c r="B116" s="251"/>
      <c r="C116" s="251"/>
      <c r="D116" s="251"/>
      <c r="E116" s="251"/>
      <c r="F116" s="251"/>
      <c r="G116" s="251"/>
      <c r="H116" s="251"/>
      <c r="I116" s="251"/>
      <c r="J116" s="252"/>
    </row>
    <row r="117" spans="1:10" ht="120.75" customHeight="1" x14ac:dyDescent="0.2">
      <c r="A117" s="179" t="s">
        <v>96</v>
      </c>
      <c r="B117" s="180" t="s">
        <v>288</v>
      </c>
      <c r="C117" s="147" t="s">
        <v>289</v>
      </c>
      <c r="D117" s="25">
        <v>2019</v>
      </c>
      <c r="E117" s="127">
        <v>0</v>
      </c>
      <c r="F117" s="127">
        <v>0</v>
      </c>
      <c r="G117" s="127">
        <v>0</v>
      </c>
      <c r="H117" s="127">
        <v>0</v>
      </c>
      <c r="I117" s="149" t="s">
        <v>341</v>
      </c>
      <c r="J117" s="147" t="s">
        <v>290</v>
      </c>
    </row>
    <row r="118" spans="1:10" ht="60" x14ac:dyDescent="0.2">
      <c r="A118" s="179"/>
      <c r="B118" s="180"/>
      <c r="C118" s="26" t="s">
        <v>57</v>
      </c>
      <c r="D118" s="25">
        <v>2019</v>
      </c>
      <c r="E118" s="127">
        <v>0</v>
      </c>
      <c r="F118" s="127">
        <v>0</v>
      </c>
      <c r="G118" s="127">
        <v>0</v>
      </c>
      <c r="H118" s="127">
        <v>0</v>
      </c>
      <c r="I118" s="161" t="s">
        <v>341</v>
      </c>
      <c r="J118" s="146" t="s">
        <v>292</v>
      </c>
    </row>
    <row r="119" spans="1:10" ht="30" x14ac:dyDescent="0.2">
      <c r="A119" s="178"/>
      <c r="B119" s="176"/>
      <c r="C119" s="126" t="s">
        <v>291</v>
      </c>
      <c r="D119" s="25">
        <v>2019</v>
      </c>
      <c r="E119" s="127">
        <v>0</v>
      </c>
      <c r="F119" s="127">
        <v>0</v>
      </c>
      <c r="G119" s="127">
        <v>0</v>
      </c>
      <c r="H119" s="127">
        <v>0</v>
      </c>
      <c r="I119" s="161" t="s">
        <v>341</v>
      </c>
      <c r="J119" s="126" t="s">
        <v>58</v>
      </c>
    </row>
    <row r="120" spans="1:10" ht="15.75" thickBot="1" x14ac:dyDescent="0.25">
      <c r="A120" s="129"/>
      <c r="B120" s="101" t="s">
        <v>200</v>
      </c>
      <c r="C120" s="130"/>
      <c r="D120" s="129"/>
      <c r="E120" s="154">
        <f>SUM(E117:E119)</f>
        <v>0</v>
      </c>
      <c r="F120" s="154">
        <f t="shared" ref="F120:H120" si="20">SUM(F117:F119)</f>
        <v>0</v>
      </c>
      <c r="G120" s="154">
        <f t="shared" si="20"/>
        <v>0</v>
      </c>
      <c r="H120" s="154">
        <f t="shared" si="20"/>
        <v>0</v>
      </c>
      <c r="I120" s="129"/>
      <c r="J120" s="129"/>
    </row>
    <row r="121" spans="1:10" ht="18" customHeight="1" thickBot="1" x14ac:dyDescent="0.25">
      <c r="A121" s="247" t="s">
        <v>293</v>
      </c>
      <c r="B121" s="248"/>
      <c r="C121" s="248"/>
      <c r="D121" s="248"/>
      <c r="E121" s="248"/>
      <c r="F121" s="248"/>
      <c r="G121" s="248"/>
      <c r="H121" s="248"/>
      <c r="I121" s="248"/>
      <c r="J121" s="249"/>
    </row>
    <row r="122" spans="1:10" ht="45" x14ac:dyDescent="0.2">
      <c r="A122" s="177" t="s">
        <v>3</v>
      </c>
      <c r="B122" s="175" t="s">
        <v>59</v>
      </c>
      <c r="C122" s="147" t="s">
        <v>1</v>
      </c>
      <c r="D122" s="25">
        <v>2019</v>
      </c>
      <c r="E122" s="149">
        <v>0</v>
      </c>
      <c r="F122" s="149">
        <v>0</v>
      </c>
      <c r="G122" s="149">
        <v>0</v>
      </c>
      <c r="H122" s="149">
        <v>0</v>
      </c>
      <c r="I122" s="147" t="s">
        <v>2</v>
      </c>
      <c r="J122" s="147" t="s">
        <v>298</v>
      </c>
    </row>
    <row r="123" spans="1:10" ht="75" x14ac:dyDescent="0.2">
      <c r="A123" s="178"/>
      <c r="B123" s="176"/>
      <c r="C123" s="151" t="s">
        <v>297</v>
      </c>
      <c r="D123" s="25">
        <v>2019</v>
      </c>
      <c r="E123" s="149">
        <v>0</v>
      </c>
      <c r="F123" s="149">
        <v>0</v>
      </c>
      <c r="G123" s="149">
        <v>0</v>
      </c>
      <c r="H123" s="149">
        <v>0</v>
      </c>
      <c r="I123" s="147" t="s">
        <v>2</v>
      </c>
      <c r="J123" s="152" t="s">
        <v>299</v>
      </c>
    </row>
    <row r="124" spans="1:10" ht="15.75" thickBot="1" x14ac:dyDescent="0.25">
      <c r="A124" s="129"/>
      <c r="B124" s="101" t="s">
        <v>200</v>
      </c>
      <c r="C124" s="129"/>
      <c r="D124" s="129"/>
      <c r="E124" s="20">
        <f>SUM(E122:E123)</f>
        <v>0</v>
      </c>
      <c r="F124" s="20">
        <f>SUM(F122:F123)</f>
        <v>0</v>
      </c>
      <c r="G124" s="20">
        <f>SUM(G122:G123)</f>
        <v>0</v>
      </c>
      <c r="H124" s="20">
        <f>SUM(H122:H123)</f>
        <v>0</v>
      </c>
      <c r="I124" s="129"/>
      <c r="J124" s="129"/>
    </row>
    <row r="125" spans="1:10" ht="19.5" customHeight="1" thickBot="1" x14ac:dyDescent="0.25">
      <c r="A125" s="247" t="s">
        <v>303</v>
      </c>
      <c r="B125" s="248"/>
      <c r="C125" s="248"/>
      <c r="D125" s="248"/>
      <c r="E125" s="248"/>
      <c r="F125" s="248"/>
      <c r="G125" s="248"/>
      <c r="H125" s="248"/>
      <c r="I125" s="248"/>
      <c r="J125" s="249"/>
    </row>
    <row r="126" spans="1:10" ht="61.5" customHeight="1" x14ac:dyDescent="0.2">
      <c r="A126" s="179" t="s">
        <v>97</v>
      </c>
      <c r="B126" s="180" t="s">
        <v>304</v>
      </c>
      <c r="C126" s="147" t="s">
        <v>130</v>
      </c>
      <c r="D126" s="25">
        <v>2019</v>
      </c>
      <c r="E126" s="149">
        <v>0</v>
      </c>
      <c r="F126" s="149">
        <v>0</v>
      </c>
      <c r="G126" s="149">
        <v>0</v>
      </c>
      <c r="H126" s="149">
        <v>0</v>
      </c>
      <c r="I126" s="147" t="s">
        <v>308</v>
      </c>
      <c r="J126" s="180" t="s">
        <v>307</v>
      </c>
    </row>
    <row r="127" spans="1:10" ht="75" x14ac:dyDescent="0.2">
      <c r="A127" s="179"/>
      <c r="B127" s="180"/>
      <c r="C127" s="26" t="s">
        <v>305</v>
      </c>
      <c r="D127" s="25">
        <v>2019</v>
      </c>
      <c r="E127" s="149">
        <v>0</v>
      </c>
      <c r="F127" s="149">
        <v>0</v>
      </c>
      <c r="G127" s="149">
        <v>0</v>
      </c>
      <c r="H127" s="149">
        <v>0</v>
      </c>
      <c r="I127" s="151" t="s">
        <v>308</v>
      </c>
      <c r="J127" s="180"/>
    </row>
    <row r="128" spans="1:10" ht="30" x14ac:dyDescent="0.2">
      <c r="A128" s="178"/>
      <c r="B128" s="176"/>
      <c r="C128" s="151" t="s">
        <v>306</v>
      </c>
      <c r="D128" s="25">
        <v>2019</v>
      </c>
      <c r="E128" s="149">
        <v>0</v>
      </c>
      <c r="F128" s="149">
        <v>0</v>
      </c>
      <c r="G128" s="149">
        <v>0</v>
      </c>
      <c r="H128" s="149">
        <v>0</v>
      </c>
      <c r="I128" s="151" t="s">
        <v>308</v>
      </c>
      <c r="J128" s="176"/>
    </row>
    <row r="129" spans="1:10" ht="15.75" thickBot="1" x14ac:dyDescent="0.25">
      <c r="A129" s="129"/>
      <c r="B129" s="101" t="s">
        <v>200</v>
      </c>
      <c r="C129" s="129"/>
      <c r="D129" s="129"/>
      <c r="E129" s="20">
        <f>SUM(E126:E128)</f>
        <v>0</v>
      </c>
      <c r="F129" s="20">
        <f t="shared" ref="F129:H129" si="21">SUM(F126:F128)</f>
        <v>0</v>
      </c>
      <c r="G129" s="20">
        <f t="shared" si="21"/>
        <v>0</v>
      </c>
      <c r="H129" s="20">
        <f t="shared" si="21"/>
        <v>0</v>
      </c>
      <c r="I129" s="129"/>
      <c r="J129" s="129"/>
    </row>
    <row r="130" spans="1:10" ht="16.5" thickBot="1" x14ac:dyDescent="0.3">
      <c r="A130" s="250" t="s">
        <v>311</v>
      </c>
      <c r="B130" s="251"/>
      <c r="C130" s="251"/>
      <c r="D130" s="251"/>
      <c r="E130" s="251"/>
      <c r="F130" s="251"/>
      <c r="G130" s="251"/>
      <c r="H130" s="251"/>
      <c r="I130" s="251"/>
      <c r="J130" s="252"/>
    </row>
    <row r="131" spans="1:10" ht="90.75" customHeight="1" x14ac:dyDescent="0.2">
      <c r="A131" s="148" t="s">
        <v>98</v>
      </c>
      <c r="B131" s="147" t="s">
        <v>60</v>
      </c>
      <c r="C131" s="147" t="s">
        <v>100</v>
      </c>
      <c r="D131" s="25">
        <v>2019</v>
      </c>
      <c r="E131" s="149">
        <v>0</v>
      </c>
      <c r="F131" s="149">
        <v>0</v>
      </c>
      <c r="G131" s="166">
        <v>4</v>
      </c>
      <c r="H131" s="149">
        <v>0</v>
      </c>
      <c r="I131" s="147" t="s">
        <v>101</v>
      </c>
      <c r="J131" s="147" t="s">
        <v>62</v>
      </c>
    </row>
    <row r="132" spans="1:10" ht="207" customHeight="1" x14ac:dyDescent="0.2">
      <c r="A132" s="150" t="s">
        <v>99</v>
      </c>
      <c r="B132" s="151" t="s">
        <v>102</v>
      </c>
      <c r="C132" s="151" t="s">
        <v>61</v>
      </c>
      <c r="D132" s="25">
        <v>2019</v>
      </c>
      <c r="E132" s="149">
        <v>0</v>
      </c>
      <c r="F132" s="149">
        <v>0</v>
      </c>
      <c r="G132" s="165">
        <v>33.4</v>
      </c>
      <c r="H132" s="149">
        <v>0</v>
      </c>
      <c r="I132" s="151" t="s">
        <v>103</v>
      </c>
      <c r="J132" s="151" t="s">
        <v>312</v>
      </c>
    </row>
    <row r="133" spans="1:10" ht="15.75" thickBot="1" x14ac:dyDescent="0.25">
      <c r="A133" s="132"/>
      <c r="B133" s="101" t="s">
        <v>200</v>
      </c>
      <c r="C133" s="132"/>
      <c r="D133" s="132"/>
      <c r="E133" s="167">
        <f>E131+E132</f>
        <v>0</v>
      </c>
      <c r="F133" s="167">
        <f t="shared" ref="F133:H133" si="22">F131+F132</f>
        <v>0</v>
      </c>
      <c r="G133" s="167">
        <f t="shared" si="22"/>
        <v>37.4</v>
      </c>
      <c r="H133" s="167">
        <f t="shared" si="22"/>
        <v>0</v>
      </c>
      <c r="I133" s="132"/>
      <c r="J133" s="132"/>
    </row>
    <row r="134" spans="1:10" ht="16.5" thickBot="1" x14ac:dyDescent="0.3">
      <c r="A134" s="250" t="s">
        <v>313</v>
      </c>
      <c r="B134" s="251"/>
      <c r="C134" s="251"/>
      <c r="D134" s="251"/>
      <c r="E134" s="251"/>
      <c r="F134" s="251"/>
      <c r="G134" s="251"/>
      <c r="H134" s="251"/>
      <c r="I134" s="251"/>
      <c r="J134" s="252"/>
    </row>
    <row r="135" spans="1:10" ht="93" customHeight="1" x14ac:dyDescent="0.2">
      <c r="A135" s="148" t="s">
        <v>4</v>
      </c>
      <c r="B135" s="114" t="s">
        <v>302</v>
      </c>
      <c r="C135" s="49" t="s">
        <v>300</v>
      </c>
      <c r="D135" s="25">
        <v>2019</v>
      </c>
      <c r="E135" s="149">
        <v>0</v>
      </c>
      <c r="F135" s="149">
        <v>0</v>
      </c>
      <c r="G135" s="149">
        <v>0</v>
      </c>
      <c r="H135" s="149">
        <v>0</v>
      </c>
      <c r="I135" s="153" t="s">
        <v>127</v>
      </c>
      <c r="J135" s="114" t="s">
        <v>301</v>
      </c>
    </row>
    <row r="136" spans="1:10" ht="15" x14ac:dyDescent="0.2">
      <c r="A136" s="123"/>
      <c r="B136" s="168" t="s">
        <v>200</v>
      </c>
      <c r="C136" s="4"/>
      <c r="D136" s="4"/>
      <c r="E136" s="4">
        <f>SUM(E135)</f>
        <v>0</v>
      </c>
      <c r="F136" s="4">
        <f t="shared" ref="F136:H136" si="23">SUM(F135)</f>
        <v>0</v>
      </c>
      <c r="G136" s="4">
        <f t="shared" si="23"/>
        <v>0</v>
      </c>
      <c r="H136" s="4">
        <f t="shared" si="23"/>
        <v>0</v>
      </c>
      <c r="I136" s="123"/>
      <c r="J136" s="123"/>
    </row>
    <row r="137" spans="1:10" ht="15.75" thickBot="1" x14ac:dyDescent="0.25">
      <c r="A137" s="129"/>
      <c r="B137" s="170" t="s">
        <v>196</v>
      </c>
      <c r="C137" s="20"/>
      <c r="D137" s="20"/>
      <c r="E137" s="171">
        <f>E115+E120+E124+E129+E133+E136</f>
        <v>0</v>
      </c>
      <c r="F137" s="171">
        <f t="shared" ref="F137:H137" si="24">F115+F120+F124+F129+F133+F136</f>
        <v>0</v>
      </c>
      <c r="G137" s="171">
        <f t="shared" si="24"/>
        <v>37.4</v>
      </c>
      <c r="H137" s="171">
        <f t="shared" si="24"/>
        <v>0</v>
      </c>
      <c r="I137" s="129"/>
      <c r="J137" s="129"/>
    </row>
    <row r="138" spans="1:10" ht="18.75" customHeight="1" thickBot="1" x14ac:dyDescent="0.25">
      <c r="A138" s="172" t="s">
        <v>314</v>
      </c>
      <c r="B138" s="173"/>
      <c r="C138" s="173"/>
      <c r="D138" s="173"/>
      <c r="E138" s="173"/>
      <c r="F138" s="173"/>
      <c r="G138" s="173"/>
      <c r="H138" s="173"/>
      <c r="I138" s="173"/>
      <c r="J138" s="174"/>
    </row>
    <row r="139" spans="1:10" ht="15" thickBot="1" x14ac:dyDescent="0.25">
      <c r="A139" s="244" t="s">
        <v>315</v>
      </c>
      <c r="B139" s="245"/>
      <c r="C139" s="245"/>
      <c r="D139" s="245"/>
      <c r="E139" s="245"/>
      <c r="F139" s="245"/>
      <c r="G139" s="245"/>
      <c r="H139" s="245"/>
      <c r="I139" s="245"/>
      <c r="J139" s="246"/>
    </row>
    <row r="140" spans="1:10" ht="60" customHeight="1" x14ac:dyDescent="0.2">
      <c r="A140" s="161" t="s">
        <v>94</v>
      </c>
      <c r="B140" s="260" t="s">
        <v>25</v>
      </c>
      <c r="C140" s="156" t="s">
        <v>318</v>
      </c>
      <c r="D140" s="25">
        <v>2019</v>
      </c>
      <c r="E140" s="161">
        <v>0</v>
      </c>
      <c r="F140" s="161">
        <v>0</v>
      </c>
      <c r="G140" s="161">
        <v>0</v>
      </c>
      <c r="H140" s="161">
        <v>0</v>
      </c>
      <c r="I140" s="261" t="s">
        <v>316</v>
      </c>
      <c r="J140" s="114" t="s">
        <v>319</v>
      </c>
    </row>
    <row r="141" spans="1:10" ht="15" customHeight="1" x14ac:dyDescent="0.2">
      <c r="A141" s="267" t="s">
        <v>95</v>
      </c>
      <c r="B141" s="262" t="s">
        <v>321</v>
      </c>
      <c r="C141" s="160" t="s">
        <v>63</v>
      </c>
      <c r="D141" s="25">
        <v>2019</v>
      </c>
      <c r="E141" s="161">
        <v>0</v>
      </c>
      <c r="F141" s="161">
        <v>0</v>
      </c>
      <c r="G141" s="27">
        <v>350</v>
      </c>
      <c r="H141" s="161">
        <v>0</v>
      </c>
      <c r="I141" s="263"/>
      <c r="J141" s="228" t="s">
        <v>320</v>
      </c>
    </row>
    <row r="142" spans="1:10" ht="30" x14ac:dyDescent="0.2">
      <c r="A142" s="182"/>
      <c r="B142" s="264"/>
      <c r="C142" s="160" t="s">
        <v>135</v>
      </c>
      <c r="D142" s="25">
        <v>2019</v>
      </c>
      <c r="E142" s="161">
        <v>0</v>
      </c>
      <c r="F142" s="161">
        <v>0</v>
      </c>
      <c r="G142" s="27">
        <v>350</v>
      </c>
      <c r="H142" s="161">
        <v>0</v>
      </c>
      <c r="I142" s="263"/>
      <c r="J142" s="180"/>
    </row>
    <row r="143" spans="1:10" ht="60" x14ac:dyDescent="0.2">
      <c r="A143" s="183"/>
      <c r="B143" s="265"/>
      <c r="C143" s="160" t="s">
        <v>322</v>
      </c>
      <c r="D143" s="25"/>
      <c r="E143" s="161">
        <v>0</v>
      </c>
      <c r="F143" s="161">
        <v>0</v>
      </c>
      <c r="G143" s="161">
        <v>0</v>
      </c>
      <c r="H143" s="161">
        <v>0</v>
      </c>
      <c r="I143" s="263"/>
      <c r="J143" s="176"/>
    </row>
    <row r="144" spans="1:10" ht="45" x14ac:dyDescent="0.2">
      <c r="A144" s="161" t="s">
        <v>5</v>
      </c>
      <c r="B144" s="266" t="s">
        <v>323</v>
      </c>
      <c r="C144" s="160" t="s">
        <v>324</v>
      </c>
      <c r="D144" s="25">
        <v>2019</v>
      </c>
      <c r="E144" s="161">
        <v>0</v>
      </c>
      <c r="F144" s="161">
        <v>0</v>
      </c>
      <c r="G144" s="27">
        <v>150</v>
      </c>
      <c r="H144" s="161">
        <v>0</v>
      </c>
      <c r="I144" s="263"/>
      <c r="J144" s="107" t="s">
        <v>328</v>
      </c>
    </row>
    <row r="145" spans="1:10" ht="118.5" customHeight="1" x14ac:dyDescent="0.2">
      <c r="A145" s="159" t="s">
        <v>24</v>
      </c>
      <c r="B145" s="160" t="s">
        <v>327</v>
      </c>
      <c r="C145" s="160" t="s">
        <v>325</v>
      </c>
      <c r="D145" s="25">
        <v>2019</v>
      </c>
      <c r="E145" s="161">
        <v>0</v>
      </c>
      <c r="F145" s="161">
        <v>0</v>
      </c>
      <c r="G145" s="161">
        <v>0</v>
      </c>
      <c r="H145" s="161">
        <v>0</v>
      </c>
      <c r="I145" s="263"/>
      <c r="J145" s="107" t="s">
        <v>326</v>
      </c>
    </row>
    <row r="146" spans="1:10" ht="23.25" customHeight="1" thickBot="1" x14ac:dyDescent="0.25">
      <c r="A146" s="132"/>
      <c r="B146" s="268" t="s">
        <v>200</v>
      </c>
      <c r="C146" s="269"/>
      <c r="D146" s="134"/>
      <c r="E146" s="167">
        <f>SUM(E140:E145)</f>
        <v>0</v>
      </c>
      <c r="F146" s="167">
        <f t="shared" ref="F146:H146" si="25">SUM(F140:F145)</f>
        <v>0</v>
      </c>
      <c r="G146" s="167">
        <f t="shared" si="25"/>
        <v>850</v>
      </c>
      <c r="H146" s="167">
        <f t="shared" si="25"/>
        <v>0</v>
      </c>
      <c r="I146" s="132"/>
      <c r="J146" s="132"/>
    </row>
    <row r="147" spans="1:10" ht="15" thickBot="1" x14ac:dyDescent="0.25">
      <c r="A147" s="244" t="s">
        <v>317</v>
      </c>
      <c r="B147" s="245"/>
      <c r="C147" s="245"/>
      <c r="D147" s="245"/>
      <c r="E147" s="245"/>
      <c r="F147" s="245"/>
      <c r="G147" s="245"/>
      <c r="H147" s="245"/>
      <c r="I147" s="245"/>
      <c r="J147" s="246"/>
    </row>
    <row r="148" spans="1:10" ht="69" customHeight="1" x14ac:dyDescent="0.2">
      <c r="A148" s="274" t="s">
        <v>331</v>
      </c>
      <c r="B148" s="175" t="s">
        <v>104</v>
      </c>
      <c r="C148" s="156" t="s">
        <v>332</v>
      </c>
      <c r="D148" s="25">
        <v>2019</v>
      </c>
      <c r="E148" s="161">
        <v>0</v>
      </c>
      <c r="F148" s="161">
        <v>0</v>
      </c>
      <c r="G148" s="161">
        <v>0</v>
      </c>
      <c r="H148" s="161">
        <v>0</v>
      </c>
      <c r="I148" s="175" t="s">
        <v>337</v>
      </c>
      <c r="J148" s="175" t="s">
        <v>336</v>
      </c>
    </row>
    <row r="149" spans="1:10" ht="55.5" customHeight="1" x14ac:dyDescent="0.2">
      <c r="A149" s="275"/>
      <c r="B149" s="180"/>
      <c r="C149" s="156" t="s">
        <v>333</v>
      </c>
      <c r="D149" s="25">
        <v>2019</v>
      </c>
      <c r="E149" s="161">
        <v>0</v>
      </c>
      <c r="F149" s="161">
        <v>0</v>
      </c>
      <c r="G149" s="161">
        <v>0</v>
      </c>
      <c r="H149" s="161">
        <v>0</v>
      </c>
      <c r="I149" s="176"/>
      <c r="J149" s="180"/>
    </row>
    <row r="150" spans="1:10" ht="75.75" customHeight="1" x14ac:dyDescent="0.2">
      <c r="A150" s="275"/>
      <c r="B150" s="180"/>
      <c r="C150" s="156" t="s">
        <v>334</v>
      </c>
      <c r="D150" s="25">
        <v>2019</v>
      </c>
      <c r="E150" s="161">
        <v>0</v>
      </c>
      <c r="F150" s="161">
        <v>0</v>
      </c>
      <c r="G150" s="161">
        <v>0</v>
      </c>
      <c r="H150" s="161">
        <v>0</v>
      </c>
      <c r="I150" s="158" t="s">
        <v>338</v>
      </c>
      <c r="J150" s="180"/>
    </row>
    <row r="151" spans="1:10" ht="103.5" customHeight="1" x14ac:dyDescent="0.2">
      <c r="A151" s="276"/>
      <c r="B151" s="176"/>
      <c r="C151" s="156" t="s">
        <v>335</v>
      </c>
      <c r="D151" s="25">
        <v>2019</v>
      </c>
      <c r="E151" s="161">
        <v>0</v>
      </c>
      <c r="F151" s="161">
        <v>0</v>
      </c>
      <c r="G151" s="161">
        <v>0</v>
      </c>
      <c r="H151" s="161">
        <v>0</v>
      </c>
      <c r="I151" s="156" t="s">
        <v>78</v>
      </c>
      <c r="J151" s="176"/>
    </row>
    <row r="152" spans="1:10" ht="15" x14ac:dyDescent="0.2">
      <c r="A152" s="123"/>
      <c r="B152" s="121" t="s">
        <v>200</v>
      </c>
      <c r="C152" s="4"/>
      <c r="D152" s="4"/>
      <c r="E152" s="145">
        <f>E148</f>
        <v>0</v>
      </c>
      <c r="F152" s="145">
        <f>F148</f>
        <v>0</v>
      </c>
      <c r="G152" s="145">
        <f>G148</f>
        <v>0</v>
      </c>
      <c r="H152" s="145">
        <f>H148</f>
        <v>0</v>
      </c>
      <c r="I152" s="123"/>
      <c r="J152" s="123"/>
    </row>
    <row r="153" spans="1:10" ht="14.25" x14ac:dyDescent="0.2">
      <c r="A153" s="201" t="s">
        <v>131</v>
      </c>
      <c r="B153" s="202"/>
      <c r="C153" s="202"/>
      <c r="D153" s="202"/>
      <c r="E153" s="202"/>
      <c r="F153" s="202"/>
      <c r="G153" s="202"/>
      <c r="H153" s="202"/>
      <c r="I153" s="202"/>
      <c r="J153" s="203"/>
    </row>
    <row r="154" spans="1:10" ht="75" x14ac:dyDescent="0.2">
      <c r="A154" s="272" t="s">
        <v>329</v>
      </c>
      <c r="B154" s="160" t="s">
        <v>110</v>
      </c>
      <c r="C154" s="26" t="s">
        <v>111</v>
      </c>
      <c r="D154" s="25">
        <v>2019</v>
      </c>
      <c r="E154" s="161">
        <v>0</v>
      </c>
      <c r="F154" s="161">
        <v>0</v>
      </c>
      <c r="G154" s="161">
        <v>0</v>
      </c>
      <c r="H154" s="161">
        <v>0</v>
      </c>
      <c r="I154" s="160" t="s">
        <v>118</v>
      </c>
      <c r="J154" s="26" t="s">
        <v>112</v>
      </c>
    </row>
    <row r="155" spans="1:10" ht="409.5" x14ac:dyDescent="0.2">
      <c r="A155" s="273" t="s">
        <v>330</v>
      </c>
      <c r="B155" s="155" t="s">
        <v>116</v>
      </c>
      <c r="C155" s="155" t="s">
        <v>117</v>
      </c>
      <c r="D155" s="157">
        <v>2019</v>
      </c>
      <c r="E155" s="155"/>
      <c r="F155" s="155"/>
      <c r="G155" s="270">
        <v>17665</v>
      </c>
      <c r="H155" s="155"/>
      <c r="I155" s="155" t="s">
        <v>118</v>
      </c>
      <c r="J155" s="271" t="s">
        <v>132</v>
      </c>
    </row>
    <row r="156" spans="1:10" ht="15" x14ac:dyDescent="0.2">
      <c r="A156" s="11"/>
      <c r="B156" s="277" t="s">
        <v>200</v>
      </c>
      <c r="C156" s="12"/>
      <c r="D156" s="10"/>
      <c r="E156" s="13">
        <f>E154+E155</f>
        <v>0</v>
      </c>
      <c r="F156" s="13">
        <f t="shared" ref="F156:H156" si="26">F154+F155</f>
        <v>0</v>
      </c>
      <c r="G156" s="13">
        <f t="shared" si="26"/>
        <v>17665</v>
      </c>
      <c r="H156" s="13">
        <f t="shared" si="26"/>
        <v>0</v>
      </c>
      <c r="I156" s="10"/>
      <c r="J156" s="12"/>
    </row>
    <row r="157" spans="1:10" ht="15" x14ac:dyDescent="0.2">
      <c r="A157" s="11"/>
      <c r="B157" s="277" t="s">
        <v>196</v>
      </c>
      <c r="C157" s="12"/>
      <c r="D157" s="10"/>
      <c r="E157" s="278">
        <f>E146+E152+E156</f>
        <v>0</v>
      </c>
      <c r="F157" s="278">
        <f t="shared" ref="F157:H157" si="27">F146+F152+F156</f>
        <v>0</v>
      </c>
      <c r="G157" s="278">
        <f t="shared" si="27"/>
        <v>18515</v>
      </c>
      <c r="H157" s="278">
        <f t="shared" si="27"/>
        <v>0</v>
      </c>
      <c r="I157" s="10"/>
      <c r="J157" s="12"/>
    </row>
    <row r="158" spans="1:10" ht="18.75" x14ac:dyDescent="0.2">
      <c r="A158" s="241" t="s">
        <v>0</v>
      </c>
      <c r="B158" s="242"/>
      <c r="C158" s="243"/>
      <c r="D158" s="2"/>
      <c r="E158" s="8">
        <f>E21+E38+E52+E82+E109+E137+E157</f>
        <v>126175</v>
      </c>
      <c r="F158" s="8">
        <f t="shared" ref="F158:H158" si="28">F21+F38+F52+F82+F109+F137+F157</f>
        <v>190</v>
      </c>
      <c r="G158" s="8">
        <f t="shared" si="28"/>
        <v>22657.4</v>
      </c>
      <c r="H158" s="8">
        <f t="shared" si="28"/>
        <v>70</v>
      </c>
      <c r="I158" s="2"/>
      <c r="J158" s="2"/>
    </row>
    <row r="160" spans="1:10" x14ac:dyDescent="0.2">
      <c r="B160" s="279" t="s">
        <v>339</v>
      </c>
      <c r="C160" s="279"/>
      <c r="G160" t="s">
        <v>340</v>
      </c>
    </row>
  </sheetData>
  <mergeCells count="95">
    <mergeCell ref="J91:J94"/>
    <mergeCell ref="A90:A94"/>
    <mergeCell ref="B90:B94"/>
    <mergeCell ref="B112:B114"/>
    <mergeCell ref="B141:B143"/>
    <mergeCell ref="J141:J143"/>
    <mergeCell ref="A141:A143"/>
    <mergeCell ref="A60:A61"/>
    <mergeCell ref="I85:I87"/>
    <mergeCell ref="J85:J87"/>
    <mergeCell ref="A85:A87"/>
    <mergeCell ref="B85:B87"/>
    <mergeCell ref="J65:J67"/>
    <mergeCell ref="A65:A67"/>
    <mergeCell ref="A75:A77"/>
    <mergeCell ref="B75:B77"/>
    <mergeCell ref="A74:J74"/>
    <mergeCell ref="A139:J139"/>
    <mergeCell ref="A96:J96"/>
    <mergeCell ref="A100:J100"/>
    <mergeCell ref="A121:J121"/>
    <mergeCell ref="A130:J130"/>
    <mergeCell ref="A125:J125"/>
    <mergeCell ref="A134:J134"/>
    <mergeCell ref="A116:J116"/>
    <mergeCell ref="J112:J113"/>
    <mergeCell ref="A111:J111"/>
    <mergeCell ref="A117:A119"/>
    <mergeCell ref="B117:B119"/>
    <mergeCell ref="A147:J147"/>
    <mergeCell ref="A158:C158"/>
    <mergeCell ref="A153:J153"/>
    <mergeCell ref="I140:I145"/>
    <mergeCell ref="B148:B151"/>
    <mergeCell ref="A148:A151"/>
    <mergeCell ref="J148:J151"/>
    <mergeCell ref="I148:I149"/>
    <mergeCell ref="A1:J1"/>
    <mergeCell ref="A3:J3"/>
    <mergeCell ref="A4:J4"/>
    <mergeCell ref="A6:J6"/>
    <mergeCell ref="A7:A8"/>
    <mergeCell ref="B7:B8"/>
    <mergeCell ref="E7:H7"/>
    <mergeCell ref="A5:J5"/>
    <mergeCell ref="A24:A26"/>
    <mergeCell ref="A33:J33"/>
    <mergeCell ref="A30:A31"/>
    <mergeCell ref="B30:B31"/>
    <mergeCell ref="A64:J64"/>
    <mergeCell ref="A40:J40"/>
    <mergeCell ref="A54:J54"/>
    <mergeCell ref="A59:J59"/>
    <mergeCell ref="A27:A28"/>
    <mergeCell ref="B27:B28"/>
    <mergeCell ref="A34:A35"/>
    <mergeCell ref="B34:B35"/>
    <mergeCell ref="A39:J39"/>
    <mergeCell ref="I60:I61"/>
    <mergeCell ref="B24:B26"/>
    <mergeCell ref="I24:I26"/>
    <mergeCell ref="A23:J23"/>
    <mergeCell ref="J7:J8"/>
    <mergeCell ref="D7:D8"/>
    <mergeCell ref="I7:I8"/>
    <mergeCell ref="C7:C8"/>
    <mergeCell ref="A9:J9"/>
    <mergeCell ref="A10:J10"/>
    <mergeCell ref="A15:J15"/>
    <mergeCell ref="J17:J19"/>
    <mergeCell ref="B16:B19"/>
    <mergeCell ref="A16:A19"/>
    <mergeCell ref="A22:J22"/>
    <mergeCell ref="A112:A114"/>
    <mergeCell ref="I112:I114"/>
    <mergeCell ref="A45:J45"/>
    <mergeCell ref="J97:J98"/>
    <mergeCell ref="A97:A98"/>
    <mergeCell ref="B97:B98"/>
    <mergeCell ref="A89:J89"/>
    <mergeCell ref="A110:J110"/>
    <mergeCell ref="A83:J83"/>
    <mergeCell ref="A84:J84"/>
    <mergeCell ref="A79:J79"/>
    <mergeCell ref="J49:J50"/>
    <mergeCell ref="A53:J53"/>
    <mergeCell ref="B65:B67"/>
    <mergeCell ref="A71:J71"/>
    <mergeCell ref="A48:J48"/>
    <mergeCell ref="A138:J138"/>
    <mergeCell ref="B122:B123"/>
    <mergeCell ref="A122:A123"/>
    <mergeCell ref="A126:A128"/>
    <mergeCell ref="J126:J128"/>
    <mergeCell ref="B126:B128"/>
  </mergeCells>
  <phoneticPr fontId="0" type="noConversion"/>
  <printOptions horizontalCentered="1"/>
  <pageMargins left="0" right="0" top="0.98425196850393704" bottom="0" header="0" footer="0"/>
  <pageSetup paperSize="9" scale="59" orientation="landscape" horizontalDpi="200" verticalDpi="200" r:id="rId1"/>
  <headerFooter alignWithMargins="0"/>
  <rowBreaks count="8" manualBreakCount="8">
    <brk id="21" max="9" man="1"/>
    <brk id="38" max="9" man="1"/>
    <brk id="52" max="9" man="1"/>
    <brk id="73" max="9" man="1"/>
    <brk id="95" max="16383" man="1"/>
    <brk id="109" max="9" man="1"/>
    <brk id="124" max="9" man="1"/>
    <brk id="1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economy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AALyublyanskij</dc:creator>
  <cp:lastModifiedBy>Пользователь</cp:lastModifiedBy>
  <cp:lastPrinted>2019-03-06T08:14:33Z</cp:lastPrinted>
  <dcterms:created xsi:type="dcterms:W3CDTF">2006-09-11T14:47:39Z</dcterms:created>
  <dcterms:modified xsi:type="dcterms:W3CDTF">2019-03-06T08:30:48Z</dcterms:modified>
</cp:coreProperties>
</file>