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Лист1!$A$1:$H$244</definedName>
  </definedNames>
  <calcPr calcId="124519"/>
</workbook>
</file>

<file path=xl/calcChain.xml><?xml version="1.0" encoding="utf-8"?>
<calcChain xmlns="http://schemas.openxmlformats.org/spreadsheetml/2006/main">
  <c r="G188" i="1"/>
  <c r="G76"/>
  <c r="G75"/>
  <c r="G74"/>
  <c r="G73"/>
  <c r="G72"/>
  <c r="G71"/>
  <c r="G70"/>
  <c r="G69"/>
  <c r="G97"/>
  <c r="G98"/>
  <c r="G96"/>
  <c r="G68"/>
  <c r="E99" l="1"/>
  <c r="F99"/>
  <c r="C99"/>
  <c r="G95" l="1"/>
  <c r="G94" l="1"/>
  <c r="G93"/>
  <c r="G92"/>
  <c r="F77"/>
  <c r="E77"/>
  <c r="C77"/>
  <c r="G67"/>
  <c r="G66"/>
  <c r="G65"/>
  <c r="G64" l="1"/>
  <c r="F29" l="1"/>
  <c r="E29"/>
  <c r="F39"/>
  <c r="E39"/>
  <c r="G62" l="1"/>
  <c r="G63"/>
  <c r="G61"/>
  <c r="G91"/>
  <c r="G37"/>
  <c r="G36"/>
  <c r="G35"/>
  <c r="G34"/>
  <c r="G33"/>
  <c r="G32"/>
  <c r="G31"/>
  <c r="G30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39" l="1"/>
  <c r="G29"/>
  <c r="C241"/>
  <c r="E241"/>
  <c r="F241"/>
  <c r="G240"/>
  <c r="C233"/>
  <c r="E233"/>
  <c r="F233"/>
  <c r="G232"/>
  <c r="E219"/>
  <c r="C219"/>
  <c r="F219"/>
  <c r="C214"/>
  <c r="E214"/>
  <c r="F214"/>
  <c r="C203"/>
  <c r="E203"/>
  <c r="F203"/>
  <c r="C139"/>
  <c r="F139"/>
  <c r="E139"/>
  <c r="C129"/>
  <c r="E129"/>
  <c r="F129"/>
  <c r="C113"/>
  <c r="F113"/>
  <c r="E113"/>
  <c r="C29"/>
  <c r="F18"/>
  <c r="E18"/>
  <c r="C18"/>
  <c r="C9"/>
  <c r="E9"/>
  <c r="F9"/>
  <c r="G231" l="1"/>
  <c r="F229"/>
  <c r="E229"/>
  <c r="G228"/>
  <c r="C229"/>
  <c r="G207"/>
  <c r="G208"/>
  <c r="G209"/>
  <c r="G210"/>
  <c r="G211"/>
  <c r="G212"/>
  <c r="G213"/>
  <c r="G206"/>
  <c r="G205"/>
  <c r="F176"/>
  <c r="E176"/>
  <c r="C176"/>
  <c r="C158"/>
  <c r="E158"/>
  <c r="F158"/>
  <c r="C103" l="1"/>
  <c r="E103"/>
  <c r="F103"/>
  <c r="G102"/>
  <c r="G103" l="1"/>
  <c r="F12"/>
  <c r="E12"/>
  <c r="C12"/>
  <c r="G227"/>
  <c r="F180"/>
  <c r="E180"/>
  <c r="G179"/>
  <c r="C180"/>
  <c r="C39" l="1"/>
  <c r="G204" l="1"/>
  <c r="G214" s="1"/>
  <c r="G239" l="1"/>
  <c r="G238"/>
  <c r="G237"/>
  <c r="G236"/>
  <c r="G235"/>
  <c r="G234"/>
  <c r="F186"/>
  <c r="E186"/>
  <c r="G101"/>
  <c r="G241" l="1"/>
  <c r="G226"/>
  <c r="G225" l="1"/>
  <c r="G218"/>
  <c r="G202"/>
  <c r="G201"/>
  <c r="G200"/>
  <c r="G199"/>
  <c r="G198"/>
  <c r="G197"/>
  <c r="G196"/>
  <c r="G195"/>
  <c r="G194"/>
  <c r="G193"/>
  <c r="G173"/>
  <c r="G172"/>
  <c r="G59" l="1"/>
  <c r="G58"/>
  <c r="G57"/>
  <c r="G56"/>
  <c r="G55"/>
  <c r="G54"/>
  <c r="G53"/>
  <c r="G52"/>
  <c r="G51"/>
  <c r="G50"/>
  <c r="G49"/>
  <c r="G230" l="1"/>
  <c r="G233" s="1"/>
  <c r="F222"/>
  <c r="G224"/>
  <c r="C222"/>
  <c r="E222"/>
  <c r="G221"/>
  <c r="G48"/>
  <c r="G47"/>
  <c r="G46"/>
  <c r="G45"/>
  <c r="G44"/>
  <c r="G223" l="1"/>
  <c r="G229" s="1"/>
  <c r="G157"/>
  <c r="G220" l="1"/>
  <c r="G222" s="1"/>
  <c r="G165"/>
  <c r="G164"/>
  <c r="G163"/>
  <c r="G162"/>
  <c r="G161"/>
  <c r="G160"/>
  <c r="G43"/>
  <c r="G42"/>
  <c r="G41"/>
  <c r="G40"/>
  <c r="G12"/>
  <c r="G77" l="1"/>
  <c r="G18"/>
  <c r="G9"/>
  <c r="C186"/>
  <c r="C242" s="1"/>
  <c r="G156"/>
  <c r="G155"/>
  <c r="G154"/>
  <c r="G153"/>
  <c r="G217" l="1"/>
  <c r="G216"/>
  <c r="G215"/>
  <c r="G219" l="1"/>
  <c r="G192"/>
  <c r="G191"/>
  <c r="G190" l="1"/>
  <c r="G185"/>
  <c r="G181" l="1"/>
  <c r="G184"/>
  <c r="G183"/>
  <c r="G182"/>
  <c r="G186" l="1"/>
  <c r="F242"/>
  <c r="G152"/>
  <c r="G151"/>
  <c r="G150"/>
  <c r="G149"/>
  <c r="G148"/>
  <c r="G147"/>
  <c r="G146"/>
  <c r="G138"/>
  <c r="G112"/>
  <c r="G111"/>
  <c r="G110"/>
  <c r="G175" l="1"/>
  <c r="G174"/>
  <c r="G137"/>
  <c r="G145"/>
  <c r="G104"/>
  <c r="G100"/>
  <c r="G169" l="1"/>
  <c r="G171" l="1"/>
  <c r="G109"/>
  <c r="G108"/>
  <c r="G189"/>
  <c r="G187"/>
  <c r="G203" l="1"/>
  <c r="G136" l="1"/>
  <c r="G135"/>
  <c r="G144" l="1"/>
  <c r="G134"/>
  <c r="G143"/>
  <c r="G133" l="1"/>
  <c r="G170" l="1"/>
  <c r="G142"/>
  <c r="G141"/>
  <c r="G128"/>
  <c r="G127"/>
  <c r="G126"/>
  <c r="G125"/>
  <c r="G124"/>
  <c r="G123"/>
  <c r="G122"/>
  <c r="G121"/>
  <c r="G90"/>
  <c r="G89"/>
  <c r="G88"/>
  <c r="G87"/>
  <c r="G178" l="1"/>
  <c r="G177"/>
  <c r="G168"/>
  <c r="G167"/>
  <c r="G166"/>
  <c r="G159"/>
  <c r="G140"/>
  <c r="G158" s="1"/>
  <c r="G132"/>
  <c r="G131"/>
  <c r="G130"/>
  <c r="G120"/>
  <c r="G119"/>
  <c r="G118"/>
  <c r="G117"/>
  <c r="G116"/>
  <c r="G115"/>
  <c r="G114"/>
  <c r="G107"/>
  <c r="G106"/>
  <c r="G105"/>
  <c r="G86"/>
  <c r="G85"/>
  <c r="G84"/>
  <c r="G83"/>
  <c r="G82"/>
  <c r="G81"/>
  <c r="G80"/>
  <c r="G79"/>
  <c r="G78"/>
  <c r="G99" s="1"/>
  <c r="G176" l="1"/>
  <c r="G113"/>
  <c r="G139"/>
  <c r="G129"/>
  <c r="G180"/>
  <c r="G242" l="1"/>
  <c r="E242"/>
  <c r="G244" l="1"/>
</calcChain>
</file>

<file path=xl/sharedStrings.xml><?xml version="1.0" encoding="utf-8"?>
<sst xmlns="http://schemas.openxmlformats.org/spreadsheetml/2006/main" count="222" uniqueCount="133">
  <si>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</si>
  <si>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</si>
  <si>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</si>
  <si>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</si>
  <si>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</si>
  <si>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</si>
  <si>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</si>
  <si>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</si>
  <si>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</si>
  <si>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</si>
  <si>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</si>
  <si>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</si>
  <si>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</si>
  <si>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</si>
  <si>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</si>
  <si>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</si>
  <si>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</si>
  <si>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</si>
  <si>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</si>
  <si>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</si>
  <si>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</si>
  <si>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</si>
  <si>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</si>
  <si>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</si>
  <si>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</si>
  <si>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</si>
  <si>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</si>
  <si>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</si>
  <si>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</si>
  <si>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</si>
  <si>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</si>
  <si>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</si>
  <si>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</si>
  <si>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</si>
  <si>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</si>
  <si>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</si>
  <si>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</si>
  <si>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</si>
  <si>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</si>
  <si>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</si>
  <si>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</si>
  <si>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</si>
  <si>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</si>
  <si>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</si>
  <si>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</si>
  <si>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</si>
  <si>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</si>
  <si>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</si>
  <si>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</si>
  <si>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</si>
  <si>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</si>
  <si>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</si>
  <si>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</si>
  <si>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</si>
  <si>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</si>
  <si>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</si>
  <si>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</si>
  <si>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</si>
  <si>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</si>
  <si>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</si>
  <si>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</si>
  <si>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</si>
  <si>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</si>
  <si>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</si>
  <si>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</si>
  <si>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</si>
  <si>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</si>
  <si>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</si>
  <si>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</si>
  <si>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</si>
  <si>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</si>
  <si>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</si>
  <si>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</si>
  <si>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</si>
  <si>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</si>
  <si>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</si>
  <si>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</si>
  <si>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</si>
  <si>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</si>
  <si>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</si>
  <si>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</si>
  <si>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</si>
  <si>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</si>
  <si>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</si>
  <si>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</si>
  <si>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</si>
  <si>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</si>
  <si>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</si>
  <si>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</si>
  <si>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</si>
  <si>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</si>
  <si>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</si>
  <si>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</si>
  <si>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</si>
  <si>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</si>
  <si>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</si>
  <si>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</si>
  <si>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</si>
  <si>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</si>
  <si>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</si>
  <si>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</si>
  <si>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</si>
  <si>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утилізатор термічний для мед. відходів</t>
  </si>
  <si>
    <t>ФОП Городецька О.О.,                  м.Сєвєродонецьк,                   3005108449</t>
  </si>
  <si>
    <t xml:space="preserve">соки фруктові та овочеві </t>
  </si>
  <si>
    <t>ФОП Шелепова В.О. м. Лисичанськ код 2744922725, тел.0970651204</t>
  </si>
  <si>
    <t>бензин</t>
  </si>
  <si>
    <t>ТОВ "Параллель-ОПТ" 38706876             м.Запоріжжя</t>
  </si>
  <si>
    <t>путівки на оздоровлення дітей</t>
  </si>
  <si>
    <t>ТОВ "Хартрон-Віоліс" код 13617860 м.Бердянськ, 0937617384</t>
  </si>
  <si>
    <t>ТОВ"Протех-ІТ-Україна"              41860186 м.Миколаїв</t>
  </si>
  <si>
    <t>мобільний тир</t>
  </si>
  <si>
    <t>ФОП Нестереня А.Е.2730909875,м.Київ, 0504698202</t>
  </si>
  <si>
    <t>Інформація щодо здійснення закупівель через систему PROZORRO  бюджетними установами Попаснянського району за період з 01.01.2018 по 30.06.2018(включно),                                                   БЕЗ ЗВІТІВ ПРО УКЛАДЕНИЙ ДОГОВІР</t>
  </si>
  <si>
    <t>персональний комп'ютер</t>
  </si>
  <si>
    <t>ФОП Галюк М.Є., код 2814605269 м.Лисичанськ</t>
  </si>
  <si>
    <t xml:space="preserve">фліпчарт </t>
  </si>
  <si>
    <t>ФОП Корнійчук Ю.В., 2981217964, м.Київ, 044-2329744</t>
  </si>
  <si>
    <t xml:space="preserve">батут надувний, сухий басейн з кульками, лабиринт  </t>
  </si>
  <si>
    <t>ФОП Герасимов І.М., 3240307492, с.Тимченки, Харківська обл., 0971826618</t>
  </si>
  <si>
    <t>великогабаритний м який конструктор</t>
  </si>
  <si>
    <t xml:space="preserve">туристичне спорядження </t>
  </si>
  <si>
    <t>ФОП Скрипченко І.В., 3149212873, м.Київ, 0506734259</t>
  </si>
  <si>
    <t>світлова пісочниця з піском</t>
  </si>
  <si>
    <t xml:space="preserve">Тов "Вема КІДС",39831287,м.Київ, 0443336635 </t>
  </si>
  <si>
    <t>дитячий конструктор</t>
  </si>
  <si>
    <t>ФОП Бекреньов В.М., 2384800958, м.Харьків, 0635693979.</t>
  </si>
  <si>
    <t>іграшки для розвитку сенсорних здібностей у дітей</t>
  </si>
  <si>
    <t xml:space="preserve">ФОП Маліцька В.Й.,1940408202,                  Хмельницька обл.,с.Камянка </t>
  </si>
  <si>
    <t>ноутбук</t>
  </si>
  <si>
    <t xml:space="preserve">ТОВ"Діавестенд комплексні рішення", 30256061,                 Київська область,с.П.Борщагівка,0442511111 </t>
  </si>
  <si>
    <t>багатофункціональний пристрій</t>
  </si>
  <si>
    <t>ФОП Галкін О.О.,2706919613,             м.Миколаїв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</si>
</sst>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4"/>
  <sheetViews>
    <sheetView tabSelected="1" view="pageBreakPreview" zoomScale="86" zoomScaleSheetLayoutView="86" workbookViewId="0">
      <selection activeCell="D19" sqref="D19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20.5703125" customWidth="1"/>
  </cols>
  <sheetData>
    <row r="1" spans="1:8" ht="96" customHeight="1" thickBot="1">
      <c r="A1" s="101" t="s">
        <v>113</v>
      </c>
      <c r="B1" s="101"/>
      <c r="C1" s="101"/>
      <c r="D1" s="101"/>
      <c r="E1" s="101"/>
      <c r="F1" s="101"/>
      <c r="G1" s="101"/>
      <c r="H1" s="101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16">
        <v>1</v>
      </c>
      <c r="B3" s="135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16"/>
      <c r="B4" s="135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16"/>
      <c r="B5" s="135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16"/>
      <c r="B6" s="135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16"/>
      <c r="B7" s="135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16"/>
      <c r="B8" s="135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09" t="s">
        <v>4</v>
      </c>
      <c r="B9" s="110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52.5" customHeight="1">
      <c r="A10" s="105">
        <v>2</v>
      </c>
      <c r="B10" s="102" t="s">
        <v>5</v>
      </c>
      <c r="C10" s="10">
        <v>1</v>
      </c>
      <c r="D10" s="93" t="s">
        <v>106</v>
      </c>
      <c r="E10" s="12">
        <v>15000</v>
      </c>
      <c r="F10" s="12">
        <v>13410</v>
      </c>
      <c r="G10" s="13">
        <f t="shared" ref="G10:G11" si="1">E10-F10</f>
        <v>1590</v>
      </c>
      <c r="H10" s="82" t="s">
        <v>107</v>
      </c>
    </row>
    <row r="11" spans="1:8" ht="32.25" customHeight="1">
      <c r="A11" s="106"/>
      <c r="B11" s="103"/>
      <c r="C11" s="55"/>
      <c r="D11" s="55"/>
      <c r="E11" s="24"/>
      <c r="F11" s="24"/>
      <c r="G11" s="13">
        <f t="shared" si="1"/>
        <v>0</v>
      </c>
      <c r="H11" s="80"/>
    </row>
    <row r="12" spans="1:8" ht="18.75">
      <c r="A12" s="108" t="s">
        <v>4</v>
      </c>
      <c r="B12" s="108"/>
      <c r="C12" s="2">
        <f>SUM(C10:C11)</f>
        <v>1</v>
      </c>
      <c r="D12" s="2"/>
      <c r="E12" s="3">
        <f>SUM(E10:E11)</f>
        <v>15000</v>
      </c>
      <c r="F12" s="3">
        <f>SUM(F10:F11)</f>
        <v>13410</v>
      </c>
      <c r="G12" s="77">
        <f>SUM(G10:G11)</f>
        <v>1590</v>
      </c>
      <c r="H12" s="80"/>
    </row>
    <row r="13" spans="1:8" ht="45">
      <c r="A13" s="105">
        <v>3</v>
      </c>
      <c r="B13" s="102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106"/>
      <c r="B14" s="103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106"/>
      <c r="B15" s="103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106"/>
      <c r="B16" s="103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106"/>
      <c r="B17" s="103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08" t="s">
        <v>4</v>
      </c>
      <c r="B18" s="108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05">
      <c r="A19" s="105">
        <v>4</v>
      </c>
      <c r="B19" s="114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139" t="s">
        <v>60</v>
      </c>
    </row>
    <row r="20" spans="1:8" ht="15.75">
      <c r="A20" s="106"/>
      <c r="B20" s="115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106"/>
      <c r="B21" s="115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106"/>
      <c r="B22" s="115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106"/>
      <c r="B23" s="115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106"/>
      <c r="B24" s="115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106"/>
      <c r="B25" s="115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106"/>
      <c r="B26" s="115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106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107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08" t="s">
        <v>4</v>
      </c>
      <c r="B29" s="108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60">
      <c r="A30" s="111">
        <v>5</v>
      </c>
      <c r="B30" s="102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12"/>
      <c r="B31" s="103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12"/>
      <c r="B32" s="103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12"/>
      <c r="B33" s="103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12"/>
      <c r="B34" s="103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12"/>
      <c r="B35" s="103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12"/>
      <c r="B36" s="103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12"/>
      <c r="B37" s="103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13"/>
      <c r="B38" s="104"/>
      <c r="C38" s="57"/>
      <c r="D38" s="57"/>
      <c r="E38" s="12"/>
      <c r="F38" s="12"/>
      <c r="G38" s="13"/>
      <c r="H38" s="80"/>
    </row>
    <row r="39" spans="1:8" ht="18.75">
      <c r="A39" s="108" t="s">
        <v>4</v>
      </c>
      <c r="B39" s="108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60">
      <c r="A40" s="105"/>
      <c r="B40" s="102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60">
      <c r="A41" s="106"/>
      <c r="B41" s="103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60">
      <c r="A42" s="106"/>
      <c r="B42" s="103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60">
      <c r="A43" s="106"/>
      <c r="B43" s="103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60">
      <c r="A44" s="106"/>
      <c r="B44" s="103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60">
      <c r="A45" s="106"/>
      <c r="B45" s="103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60">
      <c r="A46" s="106"/>
      <c r="B46" s="103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60">
      <c r="A47" s="106"/>
      <c r="B47" s="103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60">
      <c r="A48" s="106"/>
      <c r="B48" s="103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60">
      <c r="A49" s="106"/>
      <c r="B49" s="103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60">
      <c r="A50" s="106"/>
      <c r="B50" s="103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106"/>
      <c r="B51" s="103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106"/>
      <c r="B52" s="103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106"/>
      <c r="B53" s="103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106"/>
      <c r="B54" s="103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106"/>
      <c r="B55" s="103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106"/>
      <c r="B56" s="103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106"/>
      <c r="B57" s="103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106"/>
      <c r="B58" s="103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106"/>
      <c r="B59" s="103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105">
      <c r="A60" s="106"/>
      <c r="B60" s="103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30">
      <c r="A61" s="106"/>
      <c r="B61" s="103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45">
      <c r="A62" s="106"/>
      <c r="B62" s="103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106"/>
      <c r="B63" s="103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106"/>
      <c r="B64" s="103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60">
      <c r="A65" s="106"/>
      <c r="B65" s="103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45">
      <c r="A66" s="106"/>
      <c r="B66" s="103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75">
      <c r="A67" s="106"/>
      <c r="B67" s="103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106"/>
      <c r="B68" s="103"/>
      <c r="C68" s="89">
        <v>1</v>
      </c>
      <c r="D68" s="88" t="s">
        <v>77</v>
      </c>
      <c r="E68" s="23">
        <v>35000</v>
      </c>
      <c r="F68" s="23">
        <v>33710</v>
      </c>
      <c r="G68" s="13">
        <f t="shared" ref="G68:G76" si="6">E68-F68</f>
        <v>1290</v>
      </c>
      <c r="H68" s="81" t="s">
        <v>78</v>
      </c>
    </row>
    <row r="69" spans="1:8" ht="60">
      <c r="A69" s="106"/>
      <c r="B69" s="103"/>
      <c r="C69" s="89">
        <v>1</v>
      </c>
      <c r="D69" s="93" t="s">
        <v>111</v>
      </c>
      <c r="E69" s="23">
        <v>72000</v>
      </c>
      <c r="F69" s="23">
        <v>48090</v>
      </c>
      <c r="G69" s="13">
        <f t="shared" si="6"/>
        <v>23910</v>
      </c>
      <c r="H69" s="81" t="s">
        <v>112</v>
      </c>
    </row>
    <row r="70" spans="1:8" ht="75">
      <c r="A70" s="106"/>
      <c r="B70" s="103"/>
      <c r="C70" s="100">
        <v>1</v>
      </c>
      <c r="D70" s="99" t="s">
        <v>116</v>
      </c>
      <c r="E70" s="23">
        <v>16200</v>
      </c>
      <c r="F70" s="23">
        <v>11501.28</v>
      </c>
      <c r="G70" s="13">
        <f t="shared" si="6"/>
        <v>4698.7199999999993</v>
      </c>
      <c r="H70" s="81" t="s">
        <v>117</v>
      </c>
    </row>
    <row r="71" spans="1:8" ht="90" customHeight="1">
      <c r="A71" s="106"/>
      <c r="B71" s="103"/>
      <c r="C71" s="100">
        <v>1</v>
      </c>
      <c r="D71" s="95" t="s">
        <v>118</v>
      </c>
      <c r="E71" s="23">
        <v>33800</v>
      </c>
      <c r="F71" s="23">
        <v>29830</v>
      </c>
      <c r="G71" s="13">
        <f t="shared" si="6"/>
        <v>3970</v>
      </c>
      <c r="H71" s="139" t="s">
        <v>119</v>
      </c>
    </row>
    <row r="72" spans="1:8" ht="75">
      <c r="A72" s="106"/>
      <c r="B72" s="103"/>
      <c r="C72" s="100">
        <v>1</v>
      </c>
      <c r="D72" s="95" t="s">
        <v>120</v>
      </c>
      <c r="E72" s="23">
        <v>37560</v>
      </c>
      <c r="F72" s="23">
        <v>20436</v>
      </c>
      <c r="G72" s="13">
        <f t="shared" si="6"/>
        <v>17124</v>
      </c>
      <c r="H72" s="139" t="s">
        <v>119</v>
      </c>
    </row>
    <row r="73" spans="1:8" ht="75">
      <c r="A73" s="106"/>
      <c r="B73" s="103"/>
      <c r="C73" s="100">
        <v>1</v>
      </c>
      <c r="D73" s="95" t="s">
        <v>121</v>
      </c>
      <c r="E73" s="23">
        <v>28000</v>
      </c>
      <c r="F73" s="23">
        <v>22800</v>
      </c>
      <c r="G73" s="13">
        <f t="shared" si="6"/>
        <v>5200</v>
      </c>
      <c r="H73" s="81" t="s">
        <v>122</v>
      </c>
    </row>
    <row r="74" spans="1:8" ht="60">
      <c r="A74" s="106"/>
      <c r="B74" s="103"/>
      <c r="C74" s="100">
        <v>1</v>
      </c>
      <c r="D74" s="95" t="s">
        <v>123</v>
      </c>
      <c r="E74" s="23">
        <v>9200</v>
      </c>
      <c r="F74" s="23">
        <v>9000</v>
      </c>
      <c r="G74" s="13">
        <f t="shared" si="6"/>
        <v>200</v>
      </c>
      <c r="H74" s="81" t="s">
        <v>124</v>
      </c>
    </row>
    <row r="75" spans="1:8" ht="76.5" customHeight="1">
      <c r="A75" s="106"/>
      <c r="B75" s="103"/>
      <c r="C75" s="100">
        <v>1</v>
      </c>
      <c r="D75" s="95" t="s">
        <v>125</v>
      </c>
      <c r="E75" s="23">
        <v>4200</v>
      </c>
      <c r="F75" s="23">
        <v>4200</v>
      </c>
      <c r="G75" s="13">
        <f t="shared" si="6"/>
        <v>0</v>
      </c>
      <c r="H75" s="139" t="s">
        <v>126</v>
      </c>
    </row>
    <row r="76" spans="1:8" ht="60.75" customHeight="1">
      <c r="A76" s="107"/>
      <c r="B76" s="104"/>
      <c r="C76" s="74">
        <v>1</v>
      </c>
      <c r="D76" s="95" t="s">
        <v>127</v>
      </c>
      <c r="E76" s="23">
        <v>19920</v>
      </c>
      <c r="F76" s="23">
        <v>18000</v>
      </c>
      <c r="G76" s="13">
        <f t="shared" si="6"/>
        <v>1920</v>
      </c>
      <c r="H76" s="139" t="s">
        <v>128</v>
      </c>
    </row>
    <row r="77" spans="1:8" ht="18.75">
      <c r="A77" s="108" t="s">
        <v>4</v>
      </c>
      <c r="B77" s="108"/>
      <c r="C77" s="2">
        <f>SUM(C40:C76)</f>
        <v>37</v>
      </c>
      <c r="D77" s="2"/>
      <c r="E77" s="3">
        <f>SUM(E40:E76)</f>
        <v>15397561.27</v>
      </c>
      <c r="F77" s="3">
        <f>SUM(F40:F76)</f>
        <v>14078733.639999999</v>
      </c>
      <c r="G77" s="77">
        <f>SUM(G40:G76)</f>
        <v>1318827.6300000001</v>
      </c>
      <c r="H77" s="80"/>
    </row>
    <row r="78" spans="1:8" ht="60" customHeight="1">
      <c r="A78" s="105">
        <v>7</v>
      </c>
      <c r="B78" s="102" t="s">
        <v>9</v>
      </c>
      <c r="C78" s="10">
        <v>1</v>
      </c>
      <c r="D78" s="11" t="s">
        <v>32</v>
      </c>
      <c r="E78" s="12">
        <v>25000</v>
      </c>
      <c r="F78" s="12">
        <v>23380</v>
      </c>
      <c r="G78" s="13">
        <f t="shared" ref="G78:G85" si="7">E78-F78</f>
        <v>1620</v>
      </c>
      <c r="H78" s="86" t="s">
        <v>64</v>
      </c>
    </row>
    <row r="79" spans="1:8" ht="60">
      <c r="A79" s="106"/>
      <c r="B79" s="103"/>
      <c r="C79" s="10">
        <v>1</v>
      </c>
      <c r="D79" s="11" t="s">
        <v>35</v>
      </c>
      <c r="E79" s="12">
        <v>50000</v>
      </c>
      <c r="F79" s="12">
        <v>47285</v>
      </c>
      <c r="G79" s="13">
        <f t="shared" si="7"/>
        <v>2715</v>
      </c>
      <c r="H79" s="86" t="s">
        <v>64</v>
      </c>
    </row>
    <row r="80" spans="1:8" ht="60">
      <c r="A80" s="106"/>
      <c r="B80" s="103"/>
      <c r="C80" s="10">
        <v>1</v>
      </c>
      <c r="D80" s="11" t="s">
        <v>29</v>
      </c>
      <c r="E80" s="12">
        <v>28600</v>
      </c>
      <c r="F80" s="12">
        <v>27500</v>
      </c>
      <c r="G80" s="13">
        <f t="shared" si="7"/>
        <v>1100</v>
      </c>
      <c r="H80" s="86" t="s">
        <v>64</v>
      </c>
    </row>
    <row r="81" spans="1:8" ht="60">
      <c r="A81" s="106"/>
      <c r="B81" s="103"/>
      <c r="C81" s="10">
        <v>1</v>
      </c>
      <c r="D81" s="11" t="s">
        <v>28</v>
      </c>
      <c r="E81" s="12">
        <v>70000</v>
      </c>
      <c r="F81" s="12">
        <v>55093.5</v>
      </c>
      <c r="G81" s="13">
        <f t="shared" si="7"/>
        <v>14906.5</v>
      </c>
      <c r="H81" s="86" t="s">
        <v>64</v>
      </c>
    </row>
    <row r="82" spans="1:8" ht="60">
      <c r="A82" s="106"/>
      <c r="B82" s="103"/>
      <c r="C82" s="10">
        <v>1</v>
      </c>
      <c r="D82" s="11" t="s">
        <v>27</v>
      </c>
      <c r="E82" s="23">
        <v>74537</v>
      </c>
      <c r="F82" s="12">
        <v>74169</v>
      </c>
      <c r="G82" s="13">
        <f t="shared" si="7"/>
        <v>368</v>
      </c>
      <c r="H82" s="86" t="s">
        <v>64</v>
      </c>
    </row>
    <row r="83" spans="1:8" ht="60">
      <c r="A83" s="106"/>
      <c r="B83" s="103"/>
      <c r="C83" s="10">
        <v>1</v>
      </c>
      <c r="D83" s="11" t="s">
        <v>44</v>
      </c>
      <c r="E83" s="12">
        <v>16290</v>
      </c>
      <c r="F83" s="12">
        <v>15848.14</v>
      </c>
      <c r="G83" s="13">
        <f t="shared" si="7"/>
        <v>441.86000000000058</v>
      </c>
      <c r="H83" s="86" t="s">
        <v>64</v>
      </c>
    </row>
    <row r="84" spans="1:8" ht="60">
      <c r="A84" s="106"/>
      <c r="B84" s="103"/>
      <c r="C84" s="10">
        <v>1</v>
      </c>
      <c r="D84" s="11" t="s">
        <v>31</v>
      </c>
      <c r="E84" s="12">
        <v>44455</v>
      </c>
      <c r="F84" s="12">
        <v>41840</v>
      </c>
      <c r="G84" s="13">
        <f t="shared" si="7"/>
        <v>2615</v>
      </c>
      <c r="H84" s="86" t="s">
        <v>64</v>
      </c>
    </row>
    <row r="85" spans="1:8" ht="60">
      <c r="A85" s="106"/>
      <c r="B85" s="103"/>
      <c r="C85" s="10">
        <v>1</v>
      </c>
      <c r="D85" s="11" t="s">
        <v>33</v>
      </c>
      <c r="E85" s="12">
        <v>19050</v>
      </c>
      <c r="F85" s="12">
        <v>16419.060000000001</v>
      </c>
      <c r="G85" s="13">
        <f t="shared" si="7"/>
        <v>2630.9399999999987</v>
      </c>
      <c r="H85" s="81" t="s">
        <v>69</v>
      </c>
    </row>
    <row r="86" spans="1:8" ht="60">
      <c r="A86" s="106"/>
      <c r="B86" s="103"/>
      <c r="C86" s="10">
        <v>1</v>
      </c>
      <c r="D86" s="11" t="s">
        <v>37</v>
      </c>
      <c r="E86" s="12">
        <v>125680</v>
      </c>
      <c r="F86" s="12">
        <v>124160</v>
      </c>
      <c r="G86" s="13">
        <f t="shared" ref="G86:G181" si="8">E86-F86</f>
        <v>1520</v>
      </c>
      <c r="H86" s="86" t="s">
        <v>64</v>
      </c>
    </row>
    <row r="87" spans="1:8" ht="60">
      <c r="A87" s="106"/>
      <c r="B87" s="103"/>
      <c r="C87" s="10">
        <v>1</v>
      </c>
      <c r="D87" s="11" t="s">
        <v>45</v>
      </c>
      <c r="E87" s="12">
        <v>86600</v>
      </c>
      <c r="F87" s="12">
        <v>85958.399999999994</v>
      </c>
      <c r="G87" s="13">
        <f t="shared" si="8"/>
        <v>641.60000000000582</v>
      </c>
      <c r="H87" s="86" t="s">
        <v>64</v>
      </c>
    </row>
    <row r="88" spans="1:8" ht="60">
      <c r="A88" s="106"/>
      <c r="B88" s="103"/>
      <c r="C88" s="10">
        <v>1</v>
      </c>
      <c r="D88" s="11" t="s">
        <v>39</v>
      </c>
      <c r="E88" s="12">
        <v>46945</v>
      </c>
      <c r="F88" s="12">
        <v>44815</v>
      </c>
      <c r="G88" s="13">
        <f t="shared" si="8"/>
        <v>2130</v>
      </c>
      <c r="H88" s="86" t="s">
        <v>64</v>
      </c>
    </row>
    <row r="89" spans="1:8" ht="60">
      <c r="A89" s="106"/>
      <c r="B89" s="103"/>
      <c r="C89" s="10">
        <v>1</v>
      </c>
      <c r="D89" s="11" t="s">
        <v>51</v>
      </c>
      <c r="E89" s="12">
        <v>70000</v>
      </c>
      <c r="F89" s="12">
        <v>68335.899999999994</v>
      </c>
      <c r="G89" s="13">
        <f t="shared" si="8"/>
        <v>1664.1000000000058</v>
      </c>
      <c r="H89" s="86" t="s">
        <v>64</v>
      </c>
    </row>
    <row r="90" spans="1:8" ht="60">
      <c r="A90" s="106"/>
      <c r="B90" s="103"/>
      <c r="C90" s="10">
        <v>1</v>
      </c>
      <c r="D90" s="11" t="s">
        <v>52</v>
      </c>
      <c r="E90" s="12">
        <v>302500</v>
      </c>
      <c r="F90" s="12">
        <v>299500</v>
      </c>
      <c r="G90" s="13">
        <f t="shared" si="8"/>
        <v>3000</v>
      </c>
      <c r="H90" s="86" t="s">
        <v>64</v>
      </c>
    </row>
    <row r="91" spans="1:8" ht="75">
      <c r="A91" s="106"/>
      <c r="B91" s="103"/>
      <c r="C91" s="72">
        <v>1</v>
      </c>
      <c r="D91" s="73" t="s">
        <v>56</v>
      </c>
      <c r="E91" s="12">
        <v>2475557</v>
      </c>
      <c r="F91" s="12">
        <v>2473489.27</v>
      </c>
      <c r="G91" s="13">
        <f t="shared" si="8"/>
        <v>2067.7299999999814</v>
      </c>
      <c r="H91" s="81" t="s">
        <v>96</v>
      </c>
    </row>
    <row r="92" spans="1:8" ht="45">
      <c r="A92" s="106"/>
      <c r="B92" s="103"/>
      <c r="C92" s="74">
        <v>1</v>
      </c>
      <c r="D92" s="75" t="s">
        <v>79</v>
      </c>
      <c r="E92" s="12">
        <v>323364</v>
      </c>
      <c r="F92" s="12">
        <v>280061.63</v>
      </c>
      <c r="G92" s="13">
        <f t="shared" si="8"/>
        <v>43302.369999999995</v>
      </c>
      <c r="H92" s="86" t="s">
        <v>94</v>
      </c>
    </row>
    <row r="93" spans="1:8" ht="90">
      <c r="A93" s="106"/>
      <c r="B93" s="103"/>
      <c r="C93" s="74">
        <v>1</v>
      </c>
      <c r="D93" s="75" t="s">
        <v>80</v>
      </c>
      <c r="E93" s="12">
        <v>281472</v>
      </c>
      <c r="F93" s="12">
        <v>204459.63</v>
      </c>
      <c r="G93" s="13">
        <f t="shared" si="8"/>
        <v>77012.37</v>
      </c>
      <c r="H93" s="81" t="s">
        <v>95</v>
      </c>
    </row>
    <row r="94" spans="1:8" ht="60">
      <c r="A94" s="106"/>
      <c r="B94" s="103"/>
      <c r="C94" s="74">
        <v>1</v>
      </c>
      <c r="D94" s="75" t="s">
        <v>81</v>
      </c>
      <c r="E94" s="12">
        <v>302500</v>
      </c>
      <c r="F94" s="12">
        <v>299500</v>
      </c>
      <c r="G94" s="13">
        <f t="shared" si="8"/>
        <v>3000</v>
      </c>
      <c r="H94" s="86" t="s">
        <v>64</v>
      </c>
    </row>
    <row r="95" spans="1:8" ht="15.75">
      <c r="A95" s="106"/>
      <c r="B95" s="103"/>
      <c r="C95" s="84">
        <v>1</v>
      </c>
      <c r="D95" s="83" t="s">
        <v>53</v>
      </c>
      <c r="E95" s="12">
        <v>770775</v>
      </c>
      <c r="F95" s="12">
        <v>770774.14</v>
      </c>
      <c r="G95" s="13">
        <f t="shared" si="8"/>
        <v>0.85999999998603016</v>
      </c>
      <c r="H95" s="86" t="s">
        <v>97</v>
      </c>
    </row>
    <row r="96" spans="1:8" ht="75">
      <c r="A96" s="106"/>
      <c r="B96" s="103"/>
      <c r="C96" s="90">
        <v>1</v>
      </c>
      <c r="D96" s="91" t="s">
        <v>100</v>
      </c>
      <c r="E96" s="12">
        <v>75000</v>
      </c>
      <c r="F96" s="12">
        <v>65029</v>
      </c>
      <c r="G96" s="13">
        <f t="shared" ref="G96:G98" si="9">E96-F96</f>
        <v>9971</v>
      </c>
      <c r="H96" s="86" t="s">
        <v>101</v>
      </c>
    </row>
    <row r="97" spans="1:8" ht="90">
      <c r="A97" s="106"/>
      <c r="B97" s="103"/>
      <c r="C97" s="94">
        <v>1</v>
      </c>
      <c r="D97" s="95" t="s">
        <v>102</v>
      </c>
      <c r="E97" s="12">
        <v>440000</v>
      </c>
      <c r="F97" s="12">
        <v>438500</v>
      </c>
      <c r="G97" s="13">
        <f t="shared" ref="G97" si="10">E97-F97</f>
        <v>1500</v>
      </c>
      <c r="H97" s="86" t="s">
        <v>103</v>
      </c>
    </row>
    <row r="98" spans="1:8" ht="60">
      <c r="A98" s="107"/>
      <c r="B98" s="104"/>
      <c r="C98" s="87">
        <v>1</v>
      </c>
      <c r="D98" s="95" t="s">
        <v>100</v>
      </c>
      <c r="E98" s="12">
        <v>112870</v>
      </c>
      <c r="F98" s="12">
        <v>90610.8</v>
      </c>
      <c r="G98" s="13">
        <f t="shared" si="9"/>
        <v>22259.199999999997</v>
      </c>
      <c r="H98" s="86" t="s">
        <v>110</v>
      </c>
    </row>
    <row r="99" spans="1:8" ht="18.75">
      <c r="A99" s="108" t="s">
        <v>4</v>
      </c>
      <c r="B99" s="108"/>
      <c r="C99" s="2">
        <f>SUM(C78:C98)</f>
        <v>21</v>
      </c>
      <c r="D99" s="2"/>
      <c r="E99" s="3">
        <f>SUM(E78:E98)</f>
        <v>5741195</v>
      </c>
      <c r="F99" s="3">
        <f>SUM(F78:F98)</f>
        <v>5546728.4699999997</v>
      </c>
      <c r="G99" s="77">
        <f>SUM(G78:G98)</f>
        <v>194466.52999999997</v>
      </c>
      <c r="H99" s="80"/>
    </row>
    <row r="100" spans="1:8" ht="15.75" customHeight="1">
      <c r="A100" s="111">
        <v>8</v>
      </c>
      <c r="B100" s="102" t="s">
        <v>10</v>
      </c>
      <c r="C100" s="10"/>
      <c r="D100" s="10"/>
      <c r="E100" s="12"/>
      <c r="F100" s="12"/>
      <c r="G100" s="13">
        <f t="shared" ref="G100:G104" si="11">E100-F100</f>
        <v>0</v>
      </c>
      <c r="H100" s="80"/>
    </row>
    <row r="101" spans="1:8" ht="15.75">
      <c r="A101" s="112"/>
      <c r="B101" s="103"/>
      <c r="C101" s="48"/>
      <c r="D101" s="48"/>
      <c r="E101" s="12"/>
      <c r="F101" s="12"/>
      <c r="G101" s="13">
        <f t="shared" si="11"/>
        <v>0</v>
      </c>
      <c r="H101" s="80"/>
    </row>
    <row r="102" spans="1:8" ht="15.75">
      <c r="A102" s="113"/>
      <c r="B102" s="104"/>
      <c r="C102" s="62"/>
      <c r="D102" s="62"/>
      <c r="E102" s="12"/>
      <c r="F102" s="12"/>
      <c r="G102" s="13">
        <f t="shared" si="11"/>
        <v>0</v>
      </c>
      <c r="H102" s="80"/>
    </row>
    <row r="103" spans="1:8" ht="18.75">
      <c r="A103" s="108" t="s">
        <v>4</v>
      </c>
      <c r="B103" s="108"/>
      <c r="C103" s="2">
        <f>SUM(C100:C102)</f>
        <v>0</v>
      </c>
      <c r="D103" s="2"/>
      <c r="E103" s="3">
        <f>SUM(E100:E102)</f>
        <v>0</v>
      </c>
      <c r="F103" s="3">
        <f>SUM(F100:F102)</f>
        <v>0</v>
      </c>
      <c r="G103" s="77">
        <f>E103-F103</f>
        <v>0</v>
      </c>
      <c r="H103" s="80"/>
    </row>
    <row r="104" spans="1:8" ht="45">
      <c r="A104" s="137">
        <v>9</v>
      </c>
      <c r="B104" s="102" t="s">
        <v>11</v>
      </c>
      <c r="C104" s="10">
        <v>1</v>
      </c>
      <c r="D104" s="36" t="s">
        <v>82</v>
      </c>
      <c r="E104" s="12">
        <v>199990</v>
      </c>
      <c r="F104" s="12">
        <v>199846.08</v>
      </c>
      <c r="G104" s="13">
        <f t="shared" si="11"/>
        <v>143.92000000001281</v>
      </c>
      <c r="H104" s="85" t="s">
        <v>83</v>
      </c>
    </row>
    <row r="105" spans="1:8" ht="15.75">
      <c r="A105" s="138"/>
      <c r="B105" s="103"/>
      <c r="C105" s="10"/>
      <c r="D105" s="10"/>
      <c r="E105" s="12"/>
      <c r="F105" s="12"/>
      <c r="G105" s="13">
        <f t="shared" si="8"/>
        <v>0</v>
      </c>
      <c r="H105" s="80"/>
    </row>
    <row r="106" spans="1:8" ht="15.75">
      <c r="A106" s="138"/>
      <c r="B106" s="103"/>
      <c r="C106" s="10"/>
      <c r="D106" s="10"/>
      <c r="E106" s="12"/>
      <c r="F106" s="12"/>
      <c r="G106" s="13">
        <f t="shared" si="8"/>
        <v>0</v>
      </c>
      <c r="H106" s="80"/>
    </row>
    <row r="107" spans="1:8" ht="15.75">
      <c r="A107" s="138"/>
      <c r="B107" s="103"/>
      <c r="C107" s="10"/>
      <c r="D107" s="10"/>
      <c r="E107" s="12"/>
      <c r="F107" s="12"/>
      <c r="G107" s="13">
        <f t="shared" si="8"/>
        <v>0</v>
      </c>
      <c r="H107" s="80"/>
    </row>
    <row r="108" spans="1:8" ht="15.75">
      <c r="A108" s="138"/>
      <c r="B108" s="103"/>
      <c r="C108" s="19"/>
      <c r="D108" s="19"/>
      <c r="E108" s="12"/>
      <c r="F108" s="12"/>
      <c r="G108" s="13">
        <f t="shared" si="8"/>
        <v>0</v>
      </c>
      <c r="H108" s="80"/>
    </row>
    <row r="109" spans="1:8" ht="15.75">
      <c r="A109" s="138"/>
      <c r="B109" s="103"/>
      <c r="C109" s="19"/>
      <c r="D109" s="19"/>
      <c r="E109" s="12"/>
      <c r="F109" s="12"/>
      <c r="G109" s="13">
        <f t="shared" si="8"/>
        <v>0</v>
      </c>
      <c r="H109" s="80"/>
    </row>
    <row r="110" spans="1:8" ht="15.75">
      <c r="A110" s="138"/>
      <c r="B110" s="103"/>
      <c r="C110" s="21"/>
      <c r="D110" s="21"/>
      <c r="E110" s="12"/>
      <c r="F110" s="12"/>
      <c r="G110" s="13">
        <f t="shared" si="8"/>
        <v>0</v>
      </c>
      <c r="H110" s="80"/>
    </row>
    <row r="111" spans="1:8" ht="15.75">
      <c r="A111" s="138"/>
      <c r="B111" s="103"/>
      <c r="C111" s="21"/>
      <c r="D111" s="21"/>
      <c r="E111" s="12"/>
      <c r="F111" s="12"/>
      <c r="G111" s="13">
        <f t="shared" si="8"/>
        <v>0</v>
      </c>
      <c r="H111" s="80"/>
    </row>
    <row r="112" spans="1:8" ht="15.75">
      <c r="A112" s="138"/>
      <c r="B112" s="103"/>
      <c r="C112" s="21"/>
      <c r="D112" s="21"/>
      <c r="E112" s="12"/>
      <c r="F112" s="12"/>
      <c r="G112" s="13">
        <f t="shared" si="8"/>
        <v>0</v>
      </c>
      <c r="H112" s="80"/>
    </row>
    <row r="113" spans="1:8" ht="18.75">
      <c r="A113" s="108" t="s">
        <v>4</v>
      </c>
      <c r="B113" s="108"/>
      <c r="C113" s="2">
        <f>SUM(C104:C112)</f>
        <v>1</v>
      </c>
      <c r="D113" s="2"/>
      <c r="E113" s="3">
        <f>SUM(E104:E112)</f>
        <v>199990</v>
      </c>
      <c r="F113" s="3">
        <f>SUM(F104:F112)</f>
        <v>199846.08</v>
      </c>
      <c r="G113" s="77">
        <f>SUM(G104:G112)</f>
        <v>143.92000000001281</v>
      </c>
      <c r="H113" s="80"/>
    </row>
    <row r="114" spans="1:8" ht="21.75" customHeight="1">
      <c r="A114" s="134">
        <v>10</v>
      </c>
      <c r="B114" s="135" t="s">
        <v>12</v>
      </c>
      <c r="C114" s="10"/>
      <c r="D114" s="10"/>
      <c r="E114" s="12"/>
      <c r="F114" s="12"/>
      <c r="G114" s="13">
        <f t="shared" si="8"/>
        <v>0</v>
      </c>
      <c r="H114" s="80"/>
    </row>
    <row r="115" spans="1:8" ht="15.75">
      <c r="A115" s="134"/>
      <c r="B115" s="135"/>
      <c r="C115" s="10"/>
      <c r="D115" s="10"/>
      <c r="E115" s="12"/>
      <c r="F115" s="12"/>
      <c r="G115" s="13">
        <f t="shared" si="8"/>
        <v>0</v>
      </c>
      <c r="H115" s="80"/>
    </row>
    <row r="116" spans="1:8" ht="15.75">
      <c r="A116" s="134"/>
      <c r="B116" s="135"/>
      <c r="C116" s="10"/>
      <c r="D116" s="10"/>
      <c r="E116" s="12"/>
      <c r="F116" s="12"/>
      <c r="G116" s="13">
        <f t="shared" si="8"/>
        <v>0</v>
      </c>
      <c r="H116" s="80"/>
    </row>
    <row r="117" spans="1:8" ht="15.75">
      <c r="A117" s="134"/>
      <c r="B117" s="135"/>
      <c r="C117" s="10"/>
      <c r="D117" s="10"/>
      <c r="E117" s="12"/>
      <c r="F117" s="12"/>
      <c r="G117" s="13">
        <f t="shared" si="8"/>
        <v>0</v>
      </c>
      <c r="H117" s="80"/>
    </row>
    <row r="118" spans="1:8" ht="15.75">
      <c r="A118" s="134"/>
      <c r="B118" s="135"/>
      <c r="C118" s="10"/>
      <c r="D118" s="10"/>
      <c r="E118" s="12"/>
      <c r="F118" s="12"/>
      <c r="G118" s="13">
        <f t="shared" si="8"/>
        <v>0</v>
      </c>
      <c r="H118" s="80"/>
    </row>
    <row r="119" spans="1:8" ht="15.75">
      <c r="A119" s="134"/>
      <c r="B119" s="135"/>
      <c r="C119" s="10"/>
      <c r="D119" s="10"/>
      <c r="E119" s="12"/>
      <c r="F119" s="12"/>
      <c r="G119" s="13">
        <f t="shared" si="8"/>
        <v>0</v>
      </c>
      <c r="H119" s="80"/>
    </row>
    <row r="120" spans="1:8" ht="17.25" customHeight="1">
      <c r="A120" s="134"/>
      <c r="B120" s="135"/>
      <c r="C120" s="10"/>
      <c r="D120" s="10"/>
      <c r="E120" s="12"/>
      <c r="F120" s="12"/>
      <c r="G120" s="13">
        <f t="shared" si="8"/>
        <v>0</v>
      </c>
      <c r="H120" s="80"/>
    </row>
    <row r="121" spans="1:8" ht="17.25" customHeight="1">
      <c r="A121" s="134"/>
      <c r="B121" s="135"/>
      <c r="C121" s="10"/>
      <c r="D121" s="10"/>
      <c r="E121" s="12"/>
      <c r="F121" s="12"/>
      <c r="G121" s="13">
        <f t="shared" si="8"/>
        <v>0</v>
      </c>
      <c r="H121" s="80"/>
    </row>
    <row r="122" spans="1:8" ht="15.75">
      <c r="A122" s="134"/>
      <c r="B122" s="135"/>
      <c r="C122" s="10"/>
      <c r="D122" s="10"/>
      <c r="E122" s="12"/>
      <c r="F122" s="12"/>
      <c r="G122" s="13">
        <f t="shared" si="8"/>
        <v>0</v>
      </c>
      <c r="H122" s="80"/>
    </row>
    <row r="123" spans="1:8" ht="17.25" customHeight="1">
      <c r="A123" s="134"/>
      <c r="B123" s="135"/>
      <c r="C123" s="10"/>
      <c r="D123" s="10"/>
      <c r="E123" s="12"/>
      <c r="F123" s="12"/>
      <c r="G123" s="13">
        <f t="shared" si="8"/>
        <v>0</v>
      </c>
      <c r="H123" s="80"/>
    </row>
    <row r="124" spans="1:8" ht="17.25" customHeight="1">
      <c r="A124" s="134"/>
      <c r="B124" s="135"/>
      <c r="C124" s="10"/>
      <c r="D124" s="10"/>
      <c r="E124" s="12"/>
      <c r="F124" s="12"/>
      <c r="G124" s="13">
        <f t="shared" si="8"/>
        <v>0</v>
      </c>
      <c r="H124" s="80"/>
    </row>
    <row r="125" spans="1:8" ht="17.25" customHeight="1">
      <c r="A125" s="134"/>
      <c r="B125" s="135"/>
      <c r="C125" s="10"/>
      <c r="D125" s="10"/>
      <c r="E125" s="12"/>
      <c r="F125" s="12"/>
      <c r="G125" s="13">
        <f t="shared" si="8"/>
        <v>0</v>
      </c>
      <c r="H125" s="80"/>
    </row>
    <row r="126" spans="1:8" ht="17.25" customHeight="1">
      <c r="A126" s="134"/>
      <c r="B126" s="135"/>
      <c r="C126" s="10"/>
      <c r="D126" s="10"/>
      <c r="E126" s="12"/>
      <c r="F126" s="12"/>
      <c r="G126" s="13">
        <f t="shared" si="8"/>
        <v>0</v>
      </c>
      <c r="H126" s="80"/>
    </row>
    <row r="127" spans="1:8" ht="15.75">
      <c r="A127" s="134"/>
      <c r="B127" s="135"/>
      <c r="C127" s="10"/>
      <c r="D127" s="10"/>
      <c r="E127" s="12"/>
      <c r="F127" s="12"/>
      <c r="G127" s="13">
        <f t="shared" si="8"/>
        <v>0</v>
      </c>
      <c r="H127" s="80"/>
    </row>
    <row r="128" spans="1:8" ht="15.75">
      <c r="A128" s="134"/>
      <c r="B128" s="135"/>
      <c r="C128" s="10"/>
      <c r="D128" s="10"/>
      <c r="E128" s="12"/>
      <c r="F128" s="12"/>
      <c r="G128" s="13">
        <f t="shared" si="8"/>
        <v>0</v>
      </c>
      <c r="H128" s="80"/>
    </row>
    <row r="129" spans="1:8" ht="18.75">
      <c r="A129" s="109" t="s">
        <v>4</v>
      </c>
      <c r="B129" s="110"/>
      <c r="C129" s="2">
        <f>SUM(C114:C128)</f>
        <v>0</v>
      </c>
      <c r="D129" s="2"/>
      <c r="E129" s="3">
        <f>SUM(E114:E128)</f>
        <v>0</v>
      </c>
      <c r="F129" s="3">
        <f>SUM(F114:F128)</f>
        <v>0</v>
      </c>
      <c r="G129" s="77">
        <f>SUM(G114:G128)</f>
        <v>0</v>
      </c>
      <c r="H129" s="80"/>
    </row>
    <row r="130" spans="1:8" ht="69" customHeight="1">
      <c r="A130" s="111">
        <v>11</v>
      </c>
      <c r="B130" s="102" t="s">
        <v>14</v>
      </c>
      <c r="C130" s="10"/>
      <c r="D130" s="10"/>
      <c r="E130" s="23"/>
      <c r="F130" s="12"/>
      <c r="G130" s="13">
        <f t="shared" si="8"/>
        <v>0</v>
      </c>
      <c r="H130" s="80"/>
    </row>
    <row r="131" spans="1:8" ht="15.75">
      <c r="A131" s="112"/>
      <c r="B131" s="103"/>
      <c r="C131" s="10"/>
      <c r="D131" s="10"/>
      <c r="E131" s="23"/>
      <c r="F131" s="12"/>
      <c r="G131" s="13">
        <f t="shared" si="8"/>
        <v>0</v>
      </c>
      <c r="H131" s="80"/>
    </row>
    <row r="132" spans="1:8" ht="21" customHeight="1">
      <c r="A132" s="112"/>
      <c r="B132" s="103"/>
      <c r="C132" s="10"/>
      <c r="D132" s="10"/>
      <c r="E132" s="23"/>
      <c r="F132" s="12"/>
      <c r="G132" s="13">
        <f t="shared" si="8"/>
        <v>0</v>
      </c>
      <c r="H132" s="80"/>
    </row>
    <row r="133" spans="1:8" ht="21" customHeight="1">
      <c r="A133" s="112"/>
      <c r="B133" s="103"/>
      <c r="C133" s="10"/>
      <c r="D133" s="10"/>
      <c r="E133" s="23"/>
      <c r="F133" s="12"/>
      <c r="G133" s="13">
        <f t="shared" si="8"/>
        <v>0</v>
      </c>
      <c r="H133" s="80"/>
    </row>
    <row r="134" spans="1:8" ht="21" customHeight="1">
      <c r="A134" s="112"/>
      <c r="B134" s="103"/>
      <c r="C134" s="10"/>
      <c r="D134" s="10"/>
      <c r="E134" s="23"/>
      <c r="F134" s="12"/>
      <c r="G134" s="13">
        <f t="shared" si="8"/>
        <v>0</v>
      </c>
      <c r="H134" s="80"/>
    </row>
    <row r="135" spans="1:8" ht="15.75">
      <c r="A135" s="112"/>
      <c r="B135" s="103"/>
      <c r="C135" s="14"/>
      <c r="D135" s="28"/>
      <c r="E135" s="12"/>
      <c r="F135" s="12"/>
      <c r="G135" s="13">
        <f t="shared" si="8"/>
        <v>0</v>
      </c>
      <c r="H135" s="80"/>
    </row>
    <row r="136" spans="1:8" ht="21" customHeight="1">
      <c r="A136" s="112"/>
      <c r="B136" s="103"/>
      <c r="C136" s="14"/>
      <c r="D136" s="14"/>
      <c r="E136" s="12"/>
      <c r="F136" s="12"/>
      <c r="G136" s="13">
        <f t="shared" si="8"/>
        <v>0</v>
      </c>
      <c r="H136" s="80"/>
    </row>
    <row r="137" spans="1:8" ht="21" customHeight="1">
      <c r="A137" s="112"/>
      <c r="B137" s="103"/>
      <c r="C137" s="21"/>
      <c r="D137" s="21"/>
      <c r="E137" s="12"/>
      <c r="F137" s="12"/>
      <c r="G137" s="13">
        <f t="shared" ref="G137:G138" si="12">E137-F137</f>
        <v>0</v>
      </c>
      <c r="H137" s="80"/>
    </row>
    <row r="138" spans="1:8" ht="21" customHeight="1">
      <c r="A138" s="112"/>
      <c r="B138" s="103"/>
      <c r="C138" s="21"/>
      <c r="D138" s="21"/>
      <c r="E138" s="12"/>
      <c r="F138" s="12"/>
      <c r="G138" s="13">
        <f t="shared" si="12"/>
        <v>0</v>
      </c>
      <c r="H138" s="80"/>
    </row>
    <row r="139" spans="1:8" ht="18.75">
      <c r="A139" s="108" t="s">
        <v>4</v>
      </c>
      <c r="B139" s="108"/>
      <c r="C139" s="2">
        <f>SUM(C130:C138)</f>
        <v>0</v>
      </c>
      <c r="D139" s="2"/>
      <c r="E139" s="3">
        <f>SUM(E130:E138)</f>
        <v>0</v>
      </c>
      <c r="F139" s="3">
        <f>SUM(F130:F138)</f>
        <v>0</v>
      </c>
      <c r="G139" s="77">
        <f>SUM(G130:G138)</f>
        <v>0</v>
      </c>
      <c r="H139" s="80"/>
    </row>
    <row r="140" spans="1:8" ht="90">
      <c r="A140" s="111">
        <v>12</v>
      </c>
      <c r="B140" s="102" t="s">
        <v>15</v>
      </c>
      <c r="C140" s="10">
        <v>1</v>
      </c>
      <c r="D140" s="10" t="s">
        <v>54</v>
      </c>
      <c r="E140" s="12">
        <v>636056.32999999996</v>
      </c>
      <c r="F140" s="12">
        <v>636056.32999999996</v>
      </c>
      <c r="G140" s="13">
        <f t="shared" si="8"/>
        <v>0</v>
      </c>
      <c r="H140" s="81" t="s">
        <v>93</v>
      </c>
    </row>
    <row r="141" spans="1:8" ht="15.75">
      <c r="A141" s="112"/>
      <c r="B141" s="103"/>
      <c r="C141" s="10"/>
      <c r="D141" s="10"/>
      <c r="E141" s="12"/>
      <c r="F141" s="12"/>
      <c r="G141" s="13">
        <f t="shared" si="8"/>
        <v>0</v>
      </c>
      <c r="H141" s="80"/>
    </row>
    <row r="142" spans="1:8" ht="15.75">
      <c r="A142" s="112"/>
      <c r="B142" s="103"/>
      <c r="C142" s="10"/>
      <c r="D142" s="10"/>
      <c r="E142" s="12"/>
      <c r="F142" s="12"/>
      <c r="G142" s="13">
        <f t="shared" si="8"/>
        <v>0</v>
      </c>
      <c r="H142" s="80"/>
    </row>
    <row r="143" spans="1:8" ht="15.75">
      <c r="A143" s="112"/>
      <c r="B143" s="103"/>
      <c r="C143" s="10"/>
      <c r="D143" s="10"/>
      <c r="E143" s="12"/>
      <c r="F143" s="12"/>
      <c r="G143" s="13">
        <f t="shared" si="8"/>
        <v>0</v>
      </c>
      <c r="H143" s="80"/>
    </row>
    <row r="144" spans="1:8" ht="15.75">
      <c r="A144" s="112"/>
      <c r="B144" s="103"/>
      <c r="C144" s="10"/>
      <c r="D144" s="10"/>
      <c r="E144" s="12"/>
      <c r="F144" s="12"/>
      <c r="G144" s="13">
        <f t="shared" si="8"/>
        <v>0</v>
      </c>
      <c r="H144" s="80"/>
    </row>
    <row r="145" spans="1:8" ht="15.75">
      <c r="A145" s="112"/>
      <c r="B145" s="103"/>
      <c r="C145" s="21"/>
      <c r="D145" s="21"/>
      <c r="E145" s="12"/>
      <c r="F145" s="12"/>
      <c r="G145" s="13">
        <f t="shared" si="8"/>
        <v>0</v>
      </c>
      <c r="H145" s="80"/>
    </row>
    <row r="146" spans="1:8" ht="15.75">
      <c r="A146" s="112"/>
      <c r="B146" s="103"/>
      <c r="C146" s="21"/>
      <c r="D146" s="21"/>
      <c r="E146" s="12"/>
      <c r="F146" s="12"/>
      <c r="G146" s="13">
        <f t="shared" si="8"/>
        <v>0</v>
      </c>
      <c r="H146" s="80"/>
    </row>
    <row r="147" spans="1:8" ht="15.75">
      <c r="A147" s="112"/>
      <c r="B147" s="103"/>
      <c r="C147" s="21"/>
      <c r="D147" s="21"/>
      <c r="E147" s="12"/>
      <c r="F147" s="12"/>
      <c r="G147" s="13">
        <f t="shared" si="8"/>
        <v>0</v>
      </c>
      <c r="H147" s="80"/>
    </row>
    <row r="148" spans="1:8" ht="15.75">
      <c r="A148" s="112"/>
      <c r="B148" s="103"/>
      <c r="C148" s="21"/>
      <c r="D148" s="21"/>
      <c r="E148" s="12"/>
      <c r="F148" s="12"/>
      <c r="G148" s="13">
        <f t="shared" si="8"/>
        <v>0</v>
      </c>
      <c r="H148" s="80"/>
    </row>
    <row r="149" spans="1:8" ht="15.75">
      <c r="A149" s="112"/>
      <c r="B149" s="103"/>
      <c r="C149" s="21"/>
      <c r="D149" s="21"/>
      <c r="E149" s="12"/>
      <c r="F149" s="12"/>
      <c r="G149" s="13">
        <f t="shared" si="8"/>
        <v>0</v>
      </c>
      <c r="H149" s="80"/>
    </row>
    <row r="150" spans="1:8" ht="15.75">
      <c r="A150" s="112"/>
      <c r="B150" s="103"/>
      <c r="C150" s="21"/>
      <c r="D150" s="21"/>
      <c r="E150" s="12"/>
      <c r="F150" s="12"/>
      <c r="G150" s="13">
        <f t="shared" si="8"/>
        <v>0</v>
      </c>
      <c r="H150" s="80"/>
    </row>
    <row r="151" spans="1:8" ht="15.75">
      <c r="A151" s="112"/>
      <c r="B151" s="103"/>
      <c r="C151" s="21"/>
      <c r="D151" s="21"/>
      <c r="E151" s="12"/>
      <c r="F151" s="12"/>
      <c r="G151" s="13">
        <f t="shared" si="8"/>
        <v>0</v>
      </c>
      <c r="H151" s="80"/>
    </row>
    <row r="152" spans="1:8" ht="15.75">
      <c r="A152" s="112"/>
      <c r="B152" s="103"/>
      <c r="C152" s="21"/>
      <c r="D152" s="21"/>
      <c r="E152" s="12"/>
      <c r="F152" s="12"/>
      <c r="G152" s="13">
        <f t="shared" si="8"/>
        <v>0</v>
      </c>
      <c r="H152" s="80"/>
    </row>
    <row r="153" spans="1:8" ht="15.75">
      <c r="A153" s="112"/>
      <c r="B153" s="103"/>
      <c r="C153" s="21"/>
      <c r="D153" s="21"/>
      <c r="E153" s="12"/>
      <c r="F153" s="12"/>
      <c r="G153" s="13">
        <f t="shared" ref="G153:G156" si="13">E153-F153</f>
        <v>0</v>
      </c>
      <c r="H153" s="80"/>
    </row>
    <row r="154" spans="1:8" ht="15.75">
      <c r="A154" s="112"/>
      <c r="B154" s="103"/>
      <c r="C154" s="21"/>
      <c r="D154" s="21"/>
      <c r="E154" s="12"/>
      <c r="F154" s="12"/>
      <c r="G154" s="13">
        <f t="shared" si="13"/>
        <v>0</v>
      </c>
      <c r="H154" s="80"/>
    </row>
    <row r="155" spans="1:8" ht="15.75">
      <c r="A155" s="112"/>
      <c r="B155" s="103"/>
      <c r="C155" s="21"/>
      <c r="D155" s="21"/>
      <c r="E155" s="12"/>
      <c r="F155" s="12"/>
      <c r="G155" s="13">
        <f t="shared" si="13"/>
        <v>0</v>
      </c>
      <c r="H155" s="80"/>
    </row>
    <row r="156" spans="1:8" ht="15.75">
      <c r="A156" s="112"/>
      <c r="B156" s="103"/>
      <c r="C156" s="21"/>
      <c r="D156" s="21"/>
      <c r="E156" s="12"/>
      <c r="F156" s="12"/>
      <c r="G156" s="13">
        <f t="shared" si="13"/>
        <v>0</v>
      </c>
      <c r="H156" s="80"/>
    </row>
    <row r="157" spans="1:8" ht="15.75">
      <c r="A157" s="112"/>
      <c r="B157" s="103"/>
      <c r="C157" s="21"/>
      <c r="D157" s="21"/>
      <c r="E157" s="12"/>
      <c r="F157" s="12"/>
      <c r="G157" s="13">
        <f t="shared" ref="G157" si="14">E157-F157</f>
        <v>0</v>
      </c>
      <c r="H157" s="80"/>
    </row>
    <row r="158" spans="1:8" ht="18.75">
      <c r="A158" s="108" t="s">
        <v>4</v>
      </c>
      <c r="B158" s="108"/>
      <c r="C158" s="2">
        <f>SUM(C140:C157)</f>
        <v>1</v>
      </c>
      <c r="D158" s="2"/>
      <c r="E158" s="3">
        <f>SUM(E140:E157)</f>
        <v>636056.32999999996</v>
      </c>
      <c r="F158" s="3">
        <f>SUM(F140:F157)</f>
        <v>636056.32999999996</v>
      </c>
      <c r="G158" s="77">
        <f>SUM(G140:G157)</f>
        <v>0</v>
      </c>
      <c r="H158" s="80"/>
    </row>
    <row r="159" spans="1:8" ht="75">
      <c r="A159" s="137">
        <v>13</v>
      </c>
      <c r="B159" s="102" t="s">
        <v>16</v>
      </c>
      <c r="C159" s="10">
        <v>1</v>
      </c>
      <c r="D159" s="10" t="s">
        <v>31</v>
      </c>
      <c r="E159" s="12">
        <v>6000</v>
      </c>
      <c r="F159" s="12">
        <v>5960</v>
      </c>
      <c r="G159" s="13">
        <f t="shared" si="8"/>
        <v>40</v>
      </c>
      <c r="H159" s="82" t="s">
        <v>105</v>
      </c>
    </row>
    <row r="160" spans="1:8" ht="75">
      <c r="A160" s="138"/>
      <c r="B160" s="103"/>
      <c r="C160" s="21">
        <v>1</v>
      </c>
      <c r="D160" s="21" t="s">
        <v>84</v>
      </c>
      <c r="E160" s="12">
        <v>7000</v>
      </c>
      <c r="F160" s="12">
        <v>6860</v>
      </c>
      <c r="G160" s="13">
        <f t="shared" ref="G160:G165" si="15">E160-F160</f>
        <v>140</v>
      </c>
      <c r="H160" s="82" t="s">
        <v>105</v>
      </c>
    </row>
    <row r="161" spans="1:8" ht="75">
      <c r="A161" s="138"/>
      <c r="B161" s="103"/>
      <c r="C161" s="21">
        <v>1</v>
      </c>
      <c r="D161" s="21" t="s">
        <v>85</v>
      </c>
      <c r="E161" s="12">
        <v>6510</v>
      </c>
      <c r="F161" s="12">
        <v>6468</v>
      </c>
      <c r="G161" s="13">
        <f t="shared" si="15"/>
        <v>42</v>
      </c>
      <c r="H161" s="82" t="s">
        <v>105</v>
      </c>
    </row>
    <row r="162" spans="1:8" ht="75">
      <c r="A162" s="138"/>
      <c r="B162" s="103"/>
      <c r="C162" s="21">
        <v>1</v>
      </c>
      <c r="D162" s="21" t="s">
        <v>86</v>
      </c>
      <c r="E162" s="12">
        <v>3720</v>
      </c>
      <c r="F162" s="12">
        <v>3690</v>
      </c>
      <c r="G162" s="13">
        <f t="shared" si="15"/>
        <v>30</v>
      </c>
      <c r="H162" s="82" t="s">
        <v>105</v>
      </c>
    </row>
    <row r="163" spans="1:8" ht="75">
      <c r="A163" s="138"/>
      <c r="B163" s="103"/>
      <c r="C163" s="21">
        <v>1</v>
      </c>
      <c r="D163" s="21" t="s">
        <v>87</v>
      </c>
      <c r="E163" s="12">
        <v>3150</v>
      </c>
      <c r="F163" s="12">
        <v>3140</v>
      </c>
      <c r="G163" s="13">
        <f t="shared" si="15"/>
        <v>10</v>
      </c>
      <c r="H163" s="82" t="s">
        <v>105</v>
      </c>
    </row>
    <row r="164" spans="1:8" ht="75">
      <c r="A164" s="138"/>
      <c r="B164" s="103"/>
      <c r="C164" s="21">
        <v>1</v>
      </c>
      <c r="D164" s="21" t="s">
        <v>88</v>
      </c>
      <c r="E164" s="12">
        <v>4345</v>
      </c>
      <c r="F164" s="12">
        <v>4334</v>
      </c>
      <c r="G164" s="13">
        <f t="shared" si="15"/>
        <v>11</v>
      </c>
      <c r="H164" s="82" t="s">
        <v>105</v>
      </c>
    </row>
    <row r="165" spans="1:8" ht="75">
      <c r="A165" s="138"/>
      <c r="B165" s="103"/>
      <c r="C165" s="21">
        <v>1</v>
      </c>
      <c r="D165" s="21" t="s">
        <v>89</v>
      </c>
      <c r="E165" s="12">
        <v>25240</v>
      </c>
      <c r="F165" s="12">
        <v>25239</v>
      </c>
      <c r="G165" s="13">
        <f t="shared" si="15"/>
        <v>1</v>
      </c>
      <c r="H165" s="82" t="s">
        <v>105</v>
      </c>
    </row>
    <row r="166" spans="1:8" ht="75">
      <c r="A166" s="138"/>
      <c r="B166" s="103"/>
      <c r="C166" s="10">
        <v>1</v>
      </c>
      <c r="D166" s="10" t="s">
        <v>90</v>
      </c>
      <c r="E166" s="12">
        <v>5330</v>
      </c>
      <c r="F166" s="12">
        <v>5326</v>
      </c>
      <c r="G166" s="13">
        <f t="shared" si="8"/>
        <v>4</v>
      </c>
      <c r="H166" s="82" t="s">
        <v>105</v>
      </c>
    </row>
    <row r="167" spans="1:8" ht="75">
      <c r="A167" s="138"/>
      <c r="B167" s="103"/>
      <c r="C167" s="10">
        <v>1</v>
      </c>
      <c r="D167" s="94" t="s">
        <v>104</v>
      </c>
      <c r="E167" s="12">
        <v>8745</v>
      </c>
      <c r="F167" s="12">
        <v>7807</v>
      </c>
      <c r="G167" s="13">
        <f t="shared" si="8"/>
        <v>938</v>
      </c>
      <c r="H167" s="82" t="s">
        <v>105</v>
      </c>
    </row>
    <row r="168" spans="1:8" ht="75">
      <c r="A168" s="138"/>
      <c r="B168" s="103"/>
      <c r="C168" s="10">
        <v>1</v>
      </c>
      <c r="D168" s="100" t="s">
        <v>88</v>
      </c>
      <c r="E168" s="12">
        <v>5540</v>
      </c>
      <c r="F168" s="12">
        <v>5536</v>
      </c>
      <c r="G168" s="13">
        <f t="shared" si="8"/>
        <v>4</v>
      </c>
      <c r="H168" s="82" t="s">
        <v>105</v>
      </c>
    </row>
    <row r="169" spans="1:8" ht="75">
      <c r="A169" s="138"/>
      <c r="B169" s="103"/>
      <c r="C169" s="20">
        <v>1</v>
      </c>
      <c r="D169" s="100" t="s">
        <v>87</v>
      </c>
      <c r="E169" s="12">
        <v>4026</v>
      </c>
      <c r="F169" s="12">
        <v>4026</v>
      </c>
      <c r="G169" s="13">
        <f t="shared" si="8"/>
        <v>0</v>
      </c>
      <c r="H169" s="82" t="s">
        <v>105</v>
      </c>
    </row>
    <row r="170" spans="1:8" ht="75">
      <c r="A170" s="138"/>
      <c r="B170" s="103"/>
      <c r="C170" s="10">
        <v>1</v>
      </c>
      <c r="D170" s="100" t="s">
        <v>84</v>
      </c>
      <c r="E170" s="12">
        <v>7700</v>
      </c>
      <c r="F170" s="12">
        <v>7700</v>
      </c>
      <c r="G170" s="13">
        <f t="shared" si="8"/>
        <v>0</v>
      </c>
      <c r="H170" s="82" t="s">
        <v>105</v>
      </c>
    </row>
    <row r="171" spans="1:8" ht="75">
      <c r="A171" s="138"/>
      <c r="B171" s="103"/>
      <c r="C171" s="19">
        <v>1</v>
      </c>
      <c r="D171" s="100" t="s">
        <v>104</v>
      </c>
      <c r="E171" s="12">
        <v>8745</v>
      </c>
      <c r="F171" s="12">
        <v>7807</v>
      </c>
      <c r="G171" s="13">
        <f t="shared" si="8"/>
        <v>938</v>
      </c>
      <c r="H171" s="82" t="s">
        <v>105</v>
      </c>
    </row>
    <row r="172" spans="1:8" ht="15.75">
      <c r="A172" s="138"/>
      <c r="B172" s="103"/>
      <c r="C172" s="21"/>
      <c r="D172" s="21"/>
      <c r="E172" s="12"/>
      <c r="F172" s="12"/>
      <c r="G172" s="13">
        <f t="shared" si="8"/>
        <v>0</v>
      </c>
      <c r="H172" s="80"/>
    </row>
    <row r="173" spans="1:8" ht="15.75">
      <c r="A173" s="138"/>
      <c r="B173" s="103"/>
      <c r="C173" s="21"/>
      <c r="D173" s="21"/>
      <c r="E173" s="12"/>
      <c r="F173" s="12"/>
      <c r="G173" s="13">
        <f t="shared" si="8"/>
        <v>0</v>
      </c>
      <c r="H173" s="80"/>
    </row>
    <row r="174" spans="1:8" ht="15.75">
      <c r="A174" s="138"/>
      <c r="B174" s="103"/>
      <c r="C174" s="21"/>
      <c r="D174" s="21"/>
      <c r="E174" s="12"/>
      <c r="F174" s="12"/>
      <c r="G174" s="13">
        <f t="shared" si="8"/>
        <v>0</v>
      </c>
      <c r="H174" s="80"/>
    </row>
    <row r="175" spans="1:8" ht="15.75">
      <c r="A175" s="138"/>
      <c r="B175" s="103"/>
      <c r="C175" s="21"/>
      <c r="D175" s="21"/>
      <c r="E175" s="12"/>
      <c r="F175" s="12"/>
      <c r="G175" s="13">
        <f t="shared" si="8"/>
        <v>0</v>
      </c>
      <c r="H175" s="80"/>
    </row>
    <row r="176" spans="1:8" ht="18.75">
      <c r="A176" s="108" t="s">
        <v>4</v>
      </c>
      <c r="B176" s="108"/>
      <c r="C176" s="2">
        <f>SUM(C159:C175)</f>
        <v>13</v>
      </c>
      <c r="D176" s="2"/>
      <c r="E176" s="3">
        <f>SUM(E159:E175)</f>
        <v>96051</v>
      </c>
      <c r="F176" s="3">
        <f>SUM(F159:F175)</f>
        <v>93893</v>
      </c>
      <c r="G176" s="77">
        <f>SUM(G159:G175)</f>
        <v>2158</v>
      </c>
      <c r="H176" s="80"/>
    </row>
    <row r="177" spans="1:8" ht="15.75" customHeight="1">
      <c r="A177" s="111">
        <v>14</v>
      </c>
      <c r="B177" s="114" t="s">
        <v>17</v>
      </c>
      <c r="C177" s="10"/>
      <c r="D177" s="42"/>
      <c r="E177" s="12"/>
      <c r="F177" s="12"/>
      <c r="G177" s="13">
        <f t="shared" si="8"/>
        <v>0</v>
      </c>
      <c r="H177" s="80"/>
    </row>
    <row r="178" spans="1:8" ht="108" customHeight="1">
      <c r="A178" s="112"/>
      <c r="B178" s="115"/>
      <c r="C178" s="10"/>
      <c r="D178" s="11"/>
      <c r="E178" s="12"/>
      <c r="F178" s="12"/>
      <c r="G178" s="13">
        <f t="shared" si="8"/>
        <v>0</v>
      </c>
      <c r="H178" s="80"/>
    </row>
    <row r="179" spans="1:8" ht="15.75">
      <c r="A179" s="113"/>
      <c r="B179" s="136"/>
      <c r="C179" s="59"/>
      <c r="D179" s="60"/>
      <c r="E179" s="12"/>
      <c r="F179" s="12"/>
      <c r="G179" s="13">
        <f t="shared" ref="G179" si="16">E179-F179</f>
        <v>0</v>
      </c>
      <c r="H179" s="80"/>
    </row>
    <row r="180" spans="1:8" ht="18.75">
      <c r="A180" s="108" t="s">
        <v>4</v>
      </c>
      <c r="B180" s="108"/>
      <c r="C180" s="2">
        <f>SUM(C177:C179)</f>
        <v>0</v>
      </c>
      <c r="D180" s="2"/>
      <c r="E180" s="3">
        <f>SUM(E177:E179)</f>
        <v>0</v>
      </c>
      <c r="F180" s="3">
        <f>SUM(F177:F179)</f>
        <v>0</v>
      </c>
      <c r="G180" s="77">
        <f>SUM(G177:G179)</f>
        <v>0</v>
      </c>
      <c r="H180" s="80"/>
    </row>
    <row r="181" spans="1:8" ht="90">
      <c r="A181" s="105">
        <v>15</v>
      </c>
      <c r="B181" s="114" t="s">
        <v>18</v>
      </c>
      <c r="C181" s="10">
        <v>1</v>
      </c>
      <c r="D181" s="10" t="s">
        <v>54</v>
      </c>
      <c r="E181" s="12">
        <v>252876</v>
      </c>
      <c r="F181" s="12">
        <v>252876</v>
      </c>
      <c r="G181" s="13">
        <f t="shared" si="8"/>
        <v>0</v>
      </c>
      <c r="H181" s="81" t="s">
        <v>93</v>
      </c>
    </row>
    <row r="182" spans="1:8" ht="15.75">
      <c r="A182" s="106"/>
      <c r="B182" s="115"/>
      <c r="C182" s="21"/>
      <c r="D182" s="21"/>
      <c r="E182" s="12"/>
      <c r="F182" s="12"/>
      <c r="G182" s="13">
        <f t="shared" ref="G182:G185" si="17">E182-F182</f>
        <v>0</v>
      </c>
      <c r="H182" s="80"/>
    </row>
    <row r="183" spans="1:8" ht="15.75">
      <c r="A183" s="106"/>
      <c r="B183" s="115"/>
      <c r="C183" s="21"/>
      <c r="D183" s="21"/>
      <c r="E183" s="12"/>
      <c r="F183" s="12"/>
      <c r="G183" s="13">
        <f t="shared" si="17"/>
        <v>0</v>
      </c>
      <c r="H183" s="80"/>
    </row>
    <row r="184" spans="1:8" ht="15.75">
      <c r="A184" s="106"/>
      <c r="B184" s="115"/>
      <c r="C184" s="21"/>
      <c r="D184" s="21"/>
      <c r="E184" s="12"/>
      <c r="F184" s="12"/>
      <c r="G184" s="13">
        <f t="shared" si="17"/>
        <v>0</v>
      </c>
      <c r="H184" s="80"/>
    </row>
    <row r="185" spans="1:8" ht="15.75">
      <c r="A185" s="106"/>
      <c r="B185" s="115"/>
      <c r="C185" s="21"/>
      <c r="D185" s="26"/>
      <c r="E185" s="13"/>
      <c r="F185" s="13"/>
      <c r="G185" s="13">
        <f t="shared" si="17"/>
        <v>0</v>
      </c>
      <c r="H185" s="80"/>
    </row>
    <row r="186" spans="1:8" ht="18.75">
      <c r="A186" s="108" t="s">
        <v>4</v>
      </c>
      <c r="B186" s="108"/>
      <c r="C186" s="2">
        <f>SUM(C181:C185)</f>
        <v>1</v>
      </c>
      <c r="D186" s="2"/>
      <c r="E186" s="6">
        <f>SUM(E181:E185)</f>
        <v>252876</v>
      </c>
      <c r="F186" s="6">
        <f>SUM(F181:F185)</f>
        <v>252876</v>
      </c>
      <c r="G186" s="77">
        <f>SUM(G181:G185)</f>
        <v>0</v>
      </c>
      <c r="H186" s="80"/>
    </row>
    <row r="187" spans="1:8" ht="51.75" customHeight="1">
      <c r="A187" s="116">
        <v>16</v>
      </c>
      <c r="B187" s="122" t="s">
        <v>23</v>
      </c>
      <c r="C187" s="16">
        <v>1</v>
      </c>
      <c r="D187" s="98" t="s">
        <v>114</v>
      </c>
      <c r="E187" s="17">
        <v>28000</v>
      </c>
      <c r="F187" s="17">
        <v>28000</v>
      </c>
      <c r="G187" s="13">
        <f>E187-F187</f>
        <v>0</v>
      </c>
      <c r="H187" s="140" t="s">
        <v>115</v>
      </c>
    </row>
    <row r="188" spans="1:8" ht="99.75" customHeight="1">
      <c r="A188" s="116"/>
      <c r="B188" s="123"/>
      <c r="C188" s="16">
        <v>1</v>
      </c>
      <c r="D188" s="98" t="s">
        <v>129</v>
      </c>
      <c r="E188" s="17">
        <v>170000</v>
      </c>
      <c r="F188" s="17">
        <v>133400</v>
      </c>
      <c r="G188" s="13">
        <f t="shared" ref="G188:G189" si="18">E188-F188</f>
        <v>36600</v>
      </c>
      <c r="H188" s="81" t="s">
        <v>130</v>
      </c>
    </row>
    <row r="189" spans="1:8" ht="45">
      <c r="A189" s="116"/>
      <c r="B189" s="123"/>
      <c r="C189" s="16">
        <v>1</v>
      </c>
      <c r="D189" s="98" t="s">
        <v>131</v>
      </c>
      <c r="E189" s="17">
        <v>110500</v>
      </c>
      <c r="F189" s="17">
        <v>98100</v>
      </c>
      <c r="G189" s="13">
        <f t="shared" si="18"/>
        <v>12400</v>
      </c>
      <c r="H189" s="140" t="s">
        <v>132</v>
      </c>
    </row>
    <row r="190" spans="1:8" ht="15.75">
      <c r="A190" s="116"/>
      <c r="B190" s="123"/>
      <c r="C190" s="25"/>
      <c r="D190" s="25"/>
      <c r="E190" s="17"/>
      <c r="F190" s="17"/>
      <c r="G190" s="22">
        <f t="shared" ref="G190:G202" si="19">E190-F190</f>
        <v>0</v>
      </c>
      <c r="H190" s="80"/>
    </row>
    <row r="191" spans="1:8" ht="15.75">
      <c r="A191" s="116"/>
      <c r="B191" s="123"/>
      <c r="C191" s="27"/>
      <c r="D191" s="27"/>
      <c r="E191" s="17"/>
      <c r="F191" s="17"/>
      <c r="G191" s="22">
        <f t="shared" si="19"/>
        <v>0</v>
      </c>
      <c r="H191" s="80"/>
    </row>
    <row r="192" spans="1:8" ht="15.75">
      <c r="A192" s="116"/>
      <c r="B192" s="123"/>
      <c r="C192" s="27"/>
      <c r="D192" s="27"/>
      <c r="E192" s="17"/>
      <c r="F192" s="17"/>
      <c r="G192" s="22">
        <f t="shared" si="19"/>
        <v>0</v>
      </c>
      <c r="H192" s="80"/>
    </row>
    <row r="193" spans="1:8" ht="15.75">
      <c r="A193" s="116"/>
      <c r="B193" s="123"/>
      <c r="C193" s="45"/>
      <c r="D193" s="45"/>
      <c r="E193" s="17"/>
      <c r="F193" s="17"/>
      <c r="G193" s="22">
        <f t="shared" si="19"/>
        <v>0</v>
      </c>
      <c r="H193" s="80"/>
    </row>
    <row r="194" spans="1:8" ht="15.75">
      <c r="A194" s="116"/>
      <c r="B194" s="123"/>
      <c r="C194" s="45"/>
      <c r="D194" s="45"/>
      <c r="E194" s="17"/>
      <c r="F194" s="17"/>
      <c r="G194" s="22">
        <f t="shared" si="19"/>
        <v>0</v>
      </c>
      <c r="H194" s="80"/>
    </row>
    <row r="195" spans="1:8" ht="15.75">
      <c r="A195" s="116"/>
      <c r="B195" s="123"/>
      <c r="C195" s="45"/>
      <c r="D195" s="45"/>
      <c r="E195" s="17"/>
      <c r="F195" s="17"/>
      <c r="G195" s="22">
        <f t="shared" si="19"/>
        <v>0</v>
      </c>
      <c r="H195" s="80"/>
    </row>
    <row r="196" spans="1:8" ht="15.75">
      <c r="A196" s="116"/>
      <c r="B196" s="123"/>
      <c r="C196" s="45"/>
      <c r="D196" s="45"/>
      <c r="E196" s="17"/>
      <c r="F196" s="17"/>
      <c r="G196" s="22">
        <f t="shared" si="19"/>
        <v>0</v>
      </c>
      <c r="H196" s="80"/>
    </row>
    <row r="197" spans="1:8" ht="15.75">
      <c r="A197" s="116"/>
      <c r="B197" s="123"/>
      <c r="C197" s="45"/>
      <c r="D197" s="45"/>
      <c r="E197" s="17"/>
      <c r="F197" s="17"/>
      <c r="G197" s="22">
        <f t="shared" si="19"/>
        <v>0</v>
      </c>
      <c r="H197" s="80"/>
    </row>
    <row r="198" spans="1:8" ht="15.75">
      <c r="A198" s="116"/>
      <c r="B198" s="123"/>
      <c r="C198" s="45"/>
      <c r="D198" s="45"/>
      <c r="E198" s="17"/>
      <c r="F198" s="17"/>
      <c r="G198" s="22">
        <f t="shared" si="19"/>
        <v>0</v>
      </c>
      <c r="H198" s="80"/>
    </row>
    <row r="199" spans="1:8" ht="15.75">
      <c r="A199" s="116"/>
      <c r="B199" s="123"/>
      <c r="C199" s="45"/>
      <c r="D199" s="45"/>
      <c r="E199" s="17"/>
      <c r="F199" s="17"/>
      <c r="G199" s="22">
        <f t="shared" si="19"/>
        <v>0</v>
      </c>
      <c r="H199" s="80"/>
    </row>
    <row r="200" spans="1:8" ht="15.75">
      <c r="A200" s="116"/>
      <c r="B200" s="123"/>
      <c r="C200" s="45"/>
      <c r="D200" s="45"/>
      <c r="E200" s="17"/>
      <c r="F200" s="17"/>
      <c r="G200" s="22">
        <f t="shared" si="19"/>
        <v>0</v>
      </c>
      <c r="H200" s="80"/>
    </row>
    <row r="201" spans="1:8" ht="15.75">
      <c r="A201" s="116"/>
      <c r="B201" s="123"/>
      <c r="C201" s="45"/>
      <c r="D201" s="45"/>
      <c r="E201" s="17"/>
      <c r="F201" s="17"/>
      <c r="G201" s="22">
        <f t="shared" si="19"/>
        <v>0</v>
      </c>
      <c r="H201" s="80"/>
    </row>
    <row r="202" spans="1:8" ht="15.75">
      <c r="A202" s="116"/>
      <c r="B202" s="123"/>
      <c r="C202" s="45"/>
      <c r="D202" s="45"/>
      <c r="E202" s="17"/>
      <c r="F202" s="17"/>
      <c r="G202" s="22">
        <f t="shared" si="19"/>
        <v>0</v>
      </c>
      <c r="H202" s="80"/>
    </row>
    <row r="203" spans="1:8" ht="18.75">
      <c r="A203" s="109" t="s">
        <v>4</v>
      </c>
      <c r="B203" s="110"/>
      <c r="C203" s="18">
        <f>SUM(C187:C202)</f>
        <v>3</v>
      </c>
      <c r="D203" s="18"/>
      <c r="E203" s="15">
        <f>SUM(E187:E202)</f>
        <v>308500</v>
      </c>
      <c r="F203" s="15">
        <f>SUM(F187:F202)</f>
        <v>259500</v>
      </c>
      <c r="G203" s="78">
        <f>SUM(G187:G202)</f>
        <v>49000</v>
      </c>
      <c r="H203" s="80"/>
    </row>
    <row r="204" spans="1:8" ht="18.75" customHeight="1">
      <c r="A204" s="124">
        <v>17</v>
      </c>
      <c r="B204" s="114" t="s">
        <v>25</v>
      </c>
      <c r="C204" s="50"/>
      <c r="D204" s="50"/>
      <c r="E204" s="54"/>
      <c r="F204" s="54"/>
      <c r="G204" s="22">
        <f>E204-F204</f>
        <v>0</v>
      </c>
      <c r="H204" s="80"/>
    </row>
    <row r="205" spans="1:8" ht="15.75">
      <c r="A205" s="125"/>
      <c r="B205" s="115"/>
      <c r="C205" s="16"/>
      <c r="D205" s="32"/>
      <c r="E205" s="24"/>
      <c r="F205" s="24"/>
      <c r="G205" s="22">
        <f>E205-F205</f>
        <v>0</v>
      </c>
      <c r="H205" s="80"/>
    </row>
    <row r="206" spans="1:8" ht="15.75">
      <c r="A206" s="125"/>
      <c r="B206" s="115"/>
      <c r="C206" s="61"/>
      <c r="D206" s="58"/>
      <c r="E206" s="24"/>
      <c r="F206" s="24"/>
      <c r="G206" s="22">
        <f>E206-F206</f>
        <v>0</v>
      </c>
      <c r="H206" s="80"/>
    </row>
    <row r="207" spans="1:8" ht="15.75">
      <c r="A207" s="125"/>
      <c r="B207" s="115"/>
      <c r="C207" s="66"/>
      <c r="D207" s="65"/>
      <c r="E207" s="24"/>
      <c r="F207" s="24"/>
      <c r="G207" s="22">
        <f t="shared" ref="G207:G213" si="20">E207-F207</f>
        <v>0</v>
      </c>
      <c r="H207" s="80"/>
    </row>
    <row r="208" spans="1:8" ht="15.75">
      <c r="A208" s="125"/>
      <c r="B208" s="115"/>
      <c r="C208" s="66"/>
      <c r="D208" s="65"/>
      <c r="E208" s="24"/>
      <c r="F208" s="24"/>
      <c r="G208" s="22">
        <f t="shared" si="20"/>
        <v>0</v>
      </c>
      <c r="H208" s="80"/>
    </row>
    <row r="209" spans="1:8" ht="15.75">
      <c r="A209" s="125"/>
      <c r="B209" s="115"/>
      <c r="C209" s="66"/>
      <c r="D209" s="65"/>
      <c r="E209" s="24"/>
      <c r="F209" s="24"/>
      <c r="G209" s="22">
        <f t="shared" si="20"/>
        <v>0</v>
      </c>
      <c r="H209" s="80"/>
    </row>
    <row r="210" spans="1:8" ht="15.75">
      <c r="A210" s="125"/>
      <c r="B210" s="115"/>
      <c r="C210" s="66"/>
      <c r="D210" s="65"/>
      <c r="E210" s="24"/>
      <c r="F210" s="24"/>
      <c r="G210" s="22">
        <f t="shared" si="20"/>
        <v>0</v>
      </c>
      <c r="H210" s="80"/>
    </row>
    <row r="211" spans="1:8" ht="15.75">
      <c r="A211" s="125"/>
      <c r="B211" s="115"/>
      <c r="C211" s="66"/>
      <c r="D211" s="65"/>
      <c r="E211" s="24"/>
      <c r="F211" s="24"/>
      <c r="G211" s="22">
        <f t="shared" si="20"/>
        <v>0</v>
      </c>
      <c r="H211" s="80"/>
    </row>
    <row r="212" spans="1:8" ht="15.75">
      <c r="A212" s="125"/>
      <c r="B212" s="115"/>
      <c r="C212" s="66"/>
      <c r="D212" s="65"/>
      <c r="E212" s="24"/>
      <c r="F212" s="24"/>
      <c r="G212" s="22">
        <f t="shared" si="20"/>
        <v>0</v>
      </c>
      <c r="H212" s="80"/>
    </row>
    <row r="213" spans="1:8" ht="15.75">
      <c r="A213" s="125"/>
      <c r="B213" s="115"/>
      <c r="C213" s="66"/>
      <c r="D213" s="65"/>
      <c r="E213" s="24"/>
      <c r="F213" s="24"/>
      <c r="G213" s="22">
        <f t="shared" si="20"/>
        <v>0</v>
      </c>
      <c r="H213" s="80"/>
    </row>
    <row r="214" spans="1:8" ht="18.75">
      <c r="A214" s="108" t="s">
        <v>4</v>
      </c>
      <c r="B214" s="108"/>
      <c r="C214" s="18">
        <f>SUM(C204:C213)</f>
        <v>0</v>
      </c>
      <c r="D214" s="18"/>
      <c r="E214" s="15">
        <f>SUM(E204:E213)</f>
        <v>0</v>
      </c>
      <c r="F214" s="15">
        <f>SUM(F204:F213)</f>
        <v>0</v>
      </c>
      <c r="G214" s="78">
        <f>SUM(G204:G213)</f>
        <v>0</v>
      </c>
      <c r="H214" s="80"/>
    </row>
    <row r="215" spans="1:8" ht="60">
      <c r="A215" s="124">
        <v>18</v>
      </c>
      <c r="B215" s="114" t="s">
        <v>26</v>
      </c>
      <c r="C215" s="27">
        <v>1</v>
      </c>
      <c r="D215" s="32" t="s">
        <v>98</v>
      </c>
      <c r="E215" s="17">
        <v>186350</v>
      </c>
      <c r="F215" s="17">
        <v>183047.5</v>
      </c>
      <c r="G215" s="22">
        <f t="shared" ref="G215:G240" si="21">E215-F215</f>
        <v>3302.5</v>
      </c>
      <c r="H215" s="81" t="s">
        <v>99</v>
      </c>
    </row>
    <row r="216" spans="1:8" ht="15.75">
      <c r="A216" s="125"/>
      <c r="B216" s="115"/>
      <c r="C216" s="27"/>
      <c r="D216" s="27"/>
      <c r="E216" s="17"/>
      <c r="F216" s="17"/>
      <c r="G216" s="22">
        <f t="shared" si="21"/>
        <v>0</v>
      </c>
      <c r="H216" s="80"/>
    </row>
    <row r="217" spans="1:8" ht="15.75">
      <c r="A217" s="125"/>
      <c r="B217" s="115"/>
      <c r="C217" s="27"/>
      <c r="D217" s="27"/>
      <c r="E217" s="17"/>
      <c r="F217" s="17"/>
      <c r="G217" s="22">
        <f t="shared" si="21"/>
        <v>0</v>
      </c>
      <c r="H217" s="80"/>
    </row>
    <row r="218" spans="1:8" ht="15.75">
      <c r="A218" s="125"/>
      <c r="B218" s="115"/>
      <c r="C218" s="45"/>
      <c r="D218" s="45"/>
      <c r="E218" s="17"/>
      <c r="F218" s="17"/>
      <c r="G218" s="22">
        <f t="shared" si="21"/>
        <v>0</v>
      </c>
      <c r="H218" s="80"/>
    </row>
    <row r="219" spans="1:8" ht="18.75">
      <c r="A219" s="29"/>
      <c r="B219" s="29" t="s">
        <v>4</v>
      </c>
      <c r="C219" s="30">
        <f>SUM(C215:C218)</f>
        <v>1</v>
      </c>
      <c r="D219" s="30"/>
      <c r="E219" s="15">
        <f>SUM(E215:E218)</f>
        <v>186350</v>
      </c>
      <c r="F219" s="15">
        <f>SUM(F215:F218)</f>
        <v>183047.5</v>
      </c>
      <c r="G219" s="78">
        <f>SUM(G215:G218)</f>
        <v>3302.5</v>
      </c>
      <c r="H219" s="80"/>
    </row>
    <row r="220" spans="1:8" ht="47.25" customHeight="1">
      <c r="A220" s="118">
        <v>19</v>
      </c>
      <c r="B220" s="120" t="s">
        <v>34</v>
      </c>
      <c r="C220" s="33"/>
      <c r="D220" s="32"/>
      <c r="E220" s="17"/>
      <c r="F220" s="17"/>
      <c r="G220" s="22">
        <f t="shared" si="21"/>
        <v>0</v>
      </c>
      <c r="H220" s="80"/>
    </row>
    <row r="221" spans="1:8" ht="15.75">
      <c r="A221" s="119"/>
      <c r="B221" s="121"/>
      <c r="C221" s="43"/>
      <c r="D221" s="41"/>
      <c r="E221" s="17"/>
      <c r="F221" s="17"/>
      <c r="G221" s="22">
        <f t="shared" si="21"/>
        <v>0</v>
      </c>
      <c r="H221" s="80"/>
    </row>
    <row r="222" spans="1:8" ht="18.75">
      <c r="A222" s="35"/>
      <c r="B222" s="35" t="s">
        <v>4</v>
      </c>
      <c r="C222" s="30">
        <f>SUM(C220:C221)</f>
        <v>0</v>
      </c>
      <c r="D222" s="30"/>
      <c r="E222" s="15">
        <f>SUM(E220:E221)</f>
        <v>0</v>
      </c>
      <c r="F222" s="15">
        <f>SUM(F220:F221)</f>
        <v>0</v>
      </c>
      <c r="G222" s="78">
        <f>SUM(G220:G221)</f>
        <v>0</v>
      </c>
      <c r="H222" s="80"/>
    </row>
    <row r="223" spans="1:8" ht="75">
      <c r="A223" s="118">
        <v>20</v>
      </c>
      <c r="B223" s="128" t="s">
        <v>36</v>
      </c>
      <c r="C223" s="40">
        <v>1</v>
      </c>
      <c r="D223" s="39" t="s">
        <v>91</v>
      </c>
      <c r="E223" s="17">
        <v>21000</v>
      </c>
      <c r="F223" s="17">
        <v>20685</v>
      </c>
      <c r="G223" s="22">
        <f t="shared" si="21"/>
        <v>315</v>
      </c>
      <c r="H223" s="97" t="s">
        <v>92</v>
      </c>
    </row>
    <row r="224" spans="1:8" ht="85.5" customHeight="1">
      <c r="A224" s="127"/>
      <c r="B224" s="129"/>
      <c r="C224" s="40">
        <v>1</v>
      </c>
      <c r="D224" s="92" t="s">
        <v>108</v>
      </c>
      <c r="E224" s="17">
        <v>300000</v>
      </c>
      <c r="F224" s="17">
        <v>213150</v>
      </c>
      <c r="G224" s="22">
        <f t="shared" si="21"/>
        <v>86850</v>
      </c>
      <c r="H224" s="96" t="s">
        <v>109</v>
      </c>
    </row>
    <row r="225" spans="1:8" ht="18.75">
      <c r="A225" s="127"/>
      <c r="B225" s="129"/>
      <c r="C225" s="40"/>
      <c r="D225" s="45"/>
      <c r="E225" s="17"/>
      <c r="F225" s="17"/>
      <c r="G225" s="22">
        <f t="shared" si="21"/>
        <v>0</v>
      </c>
      <c r="H225" s="80"/>
    </row>
    <row r="226" spans="1:8" ht="18.75">
      <c r="A226" s="127"/>
      <c r="B226" s="129"/>
      <c r="C226" s="40"/>
      <c r="D226" s="46"/>
      <c r="E226" s="17"/>
      <c r="F226" s="17"/>
      <c r="G226" s="22">
        <f t="shared" si="21"/>
        <v>0</v>
      </c>
      <c r="H226" s="80"/>
    </row>
    <row r="227" spans="1:8" ht="18.75">
      <c r="A227" s="127"/>
      <c r="B227" s="129"/>
      <c r="C227" s="40"/>
      <c r="D227" s="61"/>
      <c r="E227" s="17"/>
      <c r="F227" s="17"/>
      <c r="G227" s="22">
        <f t="shared" si="21"/>
        <v>0</v>
      </c>
      <c r="H227" s="80"/>
    </row>
    <row r="228" spans="1:8" ht="18.75">
      <c r="A228" s="119"/>
      <c r="B228" s="130"/>
      <c r="C228" s="40"/>
      <c r="D228" s="66"/>
      <c r="E228" s="17"/>
      <c r="F228" s="17"/>
      <c r="G228" s="22">
        <f t="shared" si="21"/>
        <v>0</v>
      </c>
      <c r="H228" s="80"/>
    </row>
    <row r="229" spans="1:8" ht="18.75">
      <c r="A229" s="38"/>
      <c r="B229" s="38" t="s">
        <v>4</v>
      </c>
      <c r="C229" s="30">
        <f>SUM(C223:C228)</f>
        <v>2</v>
      </c>
      <c r="D229" s="30"/>
      <c r="E229" s="15">
        <f>SUM(E223:E228)</f>
        <v>321000</v>
      </c>
      <c r="F229" s="15">
        <f>SUM(F223:F228)</f>
        <v>233835</v>
      </c>
      <c r="G229" s="78">
        <f>SUM(G223:G228)</f>
        <v>87165</v>
      </c>
      <c r="H229" s="80"/>
    </row>
    <row r="230" spans="1:8" ht="31.5" customHeight="1">
      <c r="A230" s="118">
        <v>21</v>
      </c>
      <c r="B230" s="120" t="s">
        <v>38</v>
      </c>
      <c r="C230" s="43"/>
      <c r="D230" s="43"/>
      <c r="E230" s="17"/>
      <c r="F230" s="17"/>
      <c r="G230" s="22">
        <f t="shared" si="21"/>
        <v>0</v>
      </c>
      <c r="H230" s="80"/>
    </row>
    <row r="231" spans="1:8" ht="15.75">
      <c r="A231" s="127"/>
      <c r="B231" s="126"/>
      <c r="C231" s="66"/>
      <c r="D231" s="66"/>
      <c r="E231" s="17"/>
      <c r="F231" s="17"/>
      <c r="G231" s="22">
        <f t="shared" si="21"/>
        <v>0</v>
      </c>
      <c r="H231" s="80"/>
    </row>
    <row r="232" spans="1:8" ht="15.75">
      <c r="A232" s="119"/>
      <c r="B232" s="121"/>
      <c r="C232" s="69"/>
      <c r="D232" s="69"/>
      <c r="E232" s="17"/>
      <c r="F232" s="17"/>
      <c r="G232" s="22">
        <f t="shared" si="21"/>
        <v>0</v>
      </c>
      <c r="H232" s="80"/>
    </row>
    <row r="233" spans="1:8" ht="18.75">
      <c r="A233" s="38"/>
      <c r="B233" s="38" t="s">
        <v>4</v>
      </c>
      <c r="C233" s="30">
        <f>C230+C231+C232</f>
        <v>0</v>
      </c>
      <c r="D233" s="30"/>
      <c r="E233" s="15">
        <f>E230+E231+E232</f>
        <v>0</v>
      </c>
      <c r="F233" s="15">
        <f>F230+F231+F232</f>
        <v>0</v>
      </c>
      <c r="G233" s="78">
        <f>G230+G231+G232</f>
        <v>0</v>
      </c>
      <c r="H233" s="80"/>
    </row>
    <row r="234" spans="1:8" ht="15.75" customHeight="1">
      <c r="A234" s="131">
        <v>22</v>
      </c>
      <c r="B234" s="102" t="s">
        <v>41</v>
      </c>
      <c r="C234" s="49"/>
      <c r="D234" s="49"/>
      <c r="E234" s="17"/>
      <c r="F234" s="17"/>
      <c r="G234" s="22">
        <f t="shared" si="21"/>
        <v>0</v>
      </c>
      <c r="H234" s="80"/>
    </row>
    <row r="235" spans="1:8" ht="15.75" customHeight="1">
      <c r="A235" s="132"/>
      <c r="B235" s="103"/>
      <c r="C235" s="49"/>
      <c r="D235" s="49"/>
      <c r="E235" s="17"/>
      <c r="F235" s="17"/>
      <c r="G235" s="22">
        <f t="shared" si="21"/>
        <v>0</v>
      </c>
      <c r="H235" s="80"/>
    </row>
    <row r="236" spans="1:8" ht="15.75" customHeight="1">
      <c r="A236" s="132"/>
      <c r="B236" s="103"/>
      <c r="C236" s="49"/>
      <c r="D236" s="49"/>
      <c r="E236" s="17"/>
      <c r="F236" s="17"/>
      <c r="G236" s="22">
        <f t="shared" si="21"/>
        <v>0</v>
      </c>
      <c r="H236" s="80"/>
    </row>
    <row r="237" spans="1:8" ht="15.75" customHeight="1">
      <c r="A237" s="132"/>
      <c r="B237" s="103"/>
      <c r="C237" s="49"/>
      <c r="D237" s="49"/>
      <c r="E237" s="17"/>
      <c r="F237" s="17"/>
      <c r="G237" s="22">
        <f t="shared" si="21"/>
        <v>0</v>
      </c>
      <c r="H237" s="80"/>
    </row>
    <row r="238" spans="1:8" ht="15.75" customHeight="1">
      <c r="A238" s="132"/>
      <c r="B238" s="103"/>
      <c r="C238" s="49"/>
      <c r="D238" s="49"/>
      <c r="E238" s="17"/>
      <c r="F238" s="17"/>
      <c r="G238" s="22">
        <f t="shared" si="21"/>
        <v>0</v>
      </c>
      <c r="H238" s="80"/>
    </row>
    <row r="239" spans="1:8" ht="48" customHeight="1">
      <c r="A239" s="132"/>
      <c r="B239" s="103"/>
      <c r="C239" s="49"/>
      <c r="D239" s="49"/>
      <c r="E239" s="17"/>
      <c r="F239" s="17"/>
      <c r="G239" s="22">
        <f t="shared" si="21"/>
        <v>0</v>
      </c>
      <c r="H239" s="80"/>
    </row>
    <row r="240" spans="1:8" ht="15.75">
      <c r="A240" s="133"/>
      <c r="B240" s="104"/>
      <c r="C240" s="69"/>
      <c r="D240" s="69"/>
      <c r="E240" s="17"/>
      <c r="F240" s="17"/>
      <c r="G240" s="22">
        <f t="shared" si="21"/>
        <v>0</v>
      </c>
      <c r="H240" s="80"/>
    </row>
    <row r="241" spans="1:8" ht="18.75">
      <c r="A241" s="53"/>
      <c r="B241" s="47" t="s">
        <v>4</v>
      </c>
      <c r="C241" s="30">
        <f>SUM(C234:C240)</f>
        <v>0</v>
      </c>
      <c r="D241" s="49"/>
      <c r="E241" s="15">
        <f>SUM(E234:E240)</f>
        <v>0</v>
      </c>
      <c r="F241" s="30">
        <f>SUM(F234:F240)</f>
        <v>0</v>
      </c>
      <c r="G241" s="78">
        <f>SUM(G234:G240)</f>
        <v>0</v>
      </c>
      <c r="H241" s="80"/>
    </row>
    <row r="242" spans="1:8" ht="21.75" customHeight="1" thickBot="1">
      <c r="A242" s="117" t="s">
        <v>22</v>
      </c>
      <c r="B242" s="117"/>
      <c r="C242" s="7">
        <f>C9+C12+C18+C29+C39+C77+C99+C103+C113+C129+C139+C158+C176+C180+C186+C203+C214+C219+C222+C229+C233+C241</f>
        <v>84</v>
      </c>
      <c r="D242" s="8"/>
      <c r="E242" s="7">
        <f>E9+E12+E18+E29+E39+E77+E99+E103+E113+E129+E139+E158+E176+E180+E186+E203+E214+E219+E222+E229+E233+E241</f>
        <v>25955101.139999997</v>
      </c>
      <c r="F242" s="7">
        <f>F9+F12+F18+F29+F39+F77+F99+F103+F113+F129+F139+F158+F176+F180+F186+F203+F214+F219+F222+F229+F233+F241</f>
        <v>24252419.719999995</v>
      </c>
      <c r="G242" s="79">
        <f>G9+G12+G18+G29+G39+G77+G99+G103+G113+G129+G139+G158+G176+G180+G186+G203+G214+G219+G222+G229+G233+G241</f>
        <v>1702681.42</v>
      </c>
      <c r="H242" s="80"/>
    </row>
    <row r="244" spans="1:8">
      <c r="G244" s="9">
        <f>G242/E242*100</f>
        <v>6.5601031982724916</v>
      </c>
    </row>
  </sheetData>
  <mergeCells count="63">
    <mergeCell ref="A215:A218"/>
    <mergeCell ref="B130:B138"/>
    <mergeCell ref="B3:B8"/>
    <mergeCell ref="A13:A17"/>
    <mergeCell ref="B13:B17"/>
    <mergeCell ref="A19:A28"/>
    <mergeCell ref="A104:A112"/>
    <mergeCell ref="B104:B112"/>
    <mergeCell ref="B159:B175"/>
    <mergeCell ref="A159:A175"/>
    <mergeCell ref="A103:B103"/>
    <mergeCell ref="A100:A102"/>
    <mergeCell ref="B100:B102"/>
    <mergeCell ref="A99:B99"/>
    <mergeCell ref="A40:A76"/>
    <mergeCell ref="A234:A240"/>
    <mergeCell ref="B234:B240"/>
    <mergeCell ref="A113:B113"/>
    <mergeCell ref="A129:B129"/>
    <mergeCell ref="A176:B176"/>
    <mergeCell ref="A180:B180"/>
    <mergeCell ref="A158:B158"/>
    <mergeCell ref="A139:B139"/>
    <mergeCell ref="A114:A128"/>
    <mergeCell ref="B114:B128"/>
    <mergeCell ref="A130:A138"/>
    <mergeCell ref="B204:B213"/>
    <mergeCell ref="A177:A179"/>
    <mergeCell ref="B177:B179"/>
    <mergeCell ref="B140:B157"/>
    <mergeCell ref="A140:A157"/>
    <mergeCell ref="A242:B242"/>
    <mergeCell ref="A214:B214"/>
    <mergeCell ref="A186:B186"/>
    <mergeCell ref="A181:A185"/>
    <mergeCell ref="B181:B185"/>
    <mergeCell ref="A203:B203"/>
    <mergeCell ref="A220:A221"/>
    <mergeCell ref="B220:B221"/>
    <mergeCell ref="B215:B218"/>
    <mergeCell ref="A187:A202"/>
    <mergeCell ref="B187:B202"/>
    <mergeCell ref="A204:A213"/>
    <mergeCell ref="B230:B232"/>
    <mergeCell ref="A230:A232"/>
    <mergeCell ref="A223:A228"/>
    <mergeCell ref="B223:B228"/>
    <mergeCell ref="A1:H1"/>
    <mergeCell ref="B78:B98"/>
    <mergeCell ref="A78:A98"/>
    <mergeCell ref="B40:B76"/>
    <mergeCell ref="A77:B77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77" max="16383" man="1"/>
    <brk id="113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2018-07-16T06:36:07Z</dcterms:modified>
</cp:coreProperties>
</file>