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8" i="1" l="1"/>
  <c r="G79" i="1"/>
  <c r="G64" i="1"/>
  <c r="G29" i="1" l="1"/>
  <c r="F29" i="1"/>
  <c r="E29" i="1"/>
  <c r="G39" i="1"/>
  <c r="F39" i="1"/>
  <c r="E39" i="1"/>
  <c r="F64" i="1"/>
  <c r="E64" i="1"/>
  <c r="C64" i="1"/>
  <c r="F79" i="1"/>
  <c r="E79" i="1"/>
  <c r="C79" i="1" l="1"/>
  <c r="G62" i="1"/>
  <c r="G63" i="1"/>
  <c r="G61" i="1"/>
  <c r="G78" i="1"/>
  <c r="G37" i="1"/>
  <c r="G36" i="1"/>
  <c r="G35" i="1"/>
  <c r="G34" i="1"/>
  <c r="G33" i="1"/>
  <c r="G32" i="1"/>
  <c r="G31" i="1"/>
  <c r="G30" i="1"/>
  <c r="G17" i="1"/>
  <c r="G16" i="1"/>
  <c r="G15" i="1"/>
  <c r="G14" i="1"/>
  <c r="G13" i="1"/>
  <c r="G11" i="1"/>
  <c r="G10" i="1"/>
  <c r="G8" i="1"/>
  <c r="G7" i="1"/>
  <c r="G6" i="1"/>
  <c r="G5" i="1"/>
  <c r="G4" i="1"/>
  <c r="G3" i="1"/>
  <c r="G28" i="1"/>
  <c r="G27" i="1"/>
  <c r="G26" i="1"/>
  <c r="G25" i="1"/>
  <c r="G24" i="1"/>
  <c r="G23" i="1"/>
  <c r="G22" i="1"/>
  <c r="G21" i="1"/>
  <c r="G20" i="1"/>
  <c r="G19" i="1"/>
  <c r="G60" i="1"/>
  <c r="C221" i="1" l="1"/>
  <c r="E221" i="1"/>
  <c r="F221" i="1"/>
  <c r="G220" i="1"/>
  <c r="C213" i="1"/>
  <c r="E213" i="1"/>
  <c r="F213" i="1"/>
  <c r="G212" i="1"/>
  <c r="E199" i="1"/>
  <c r="C199" i="1"/>
  <c r="F199" i="1"/>
  <c r="C194" i="1"/>
  <c r="E194" i="1"/>
  <c r="F194" i="1"/>
  <c r="C183" i="1"/>
  <c r="E183" i="1"/>
  <c r="F183" i="1"/>
  <c r="C119" i="1"/>
  <c r="F119" i="1"/>
  <c r="E119" i="1"/>
  <c r="C109" i="1"/>
  <c r="E109" i="1"/>
  <c r="F109" i="1"/>
  <c r="C93" i="1"/>
  <c r="F93" i="1"/>
  <c r="E93" i="1"/>
  <c r="C29" i="1"/>
  <c r="F18" i="1"/>
  <c r="E18" i="1"/>
  <c r="C18" i="1"/>
  <c r="C9" i="1"/>
  <c r="E9" i="1"/>
  <c r="F9" i="1"/>
  <c r="G211" i="1" l="1"/>
  <c r="F209" i="1"/>
  <c r="E209" i="1"/>
  <c r="G208" i="1"/>
  <c r="C209" i="1"/>
  <c r="G187" i="1"/>
  <c r="G188" i="1"/>
  <c r="G189" i="1"/>
  <c r="G190" i="1"/>
  <c r="G191" i="1"/>
  <c r="G192" i="1"/>
  <c r="G193" i="1"/>
  <c r="G186" i="1"/>
  <c r="G185" i="1"/>
  <c r="F156" i="1"/>
  <c r="E156" i="1"/>
  <c r="C156" i="1"/>
  <c r="C138" i="1"/>
  <c r="E138" i="1"/>
  <c r="F138" i="1"/>
  <c r="C83" i="1" l="1"/>
  <c r="E83" i="1"/>
  <c r="F83" i="1"/>
  <c r="G82" i="1"/>
  <c r="G83" i="1" l="1"/>
  <c r="F12" i="1"/>
  <c r="E12" i="1"/>
  <c r="C12" i="1"/>
  <c r="G207" i="1"/>
  <c r="F160" i="1"/>
  <c r="E160" i="1"/>
  <c r="G159" i="1"/>
  <c r="C160" i="1"/>
  <c r="C39" i="1" l="1"/>
  <c r="G184" i="1" l="1"/>
  <c r="G194" i="1" s="1"/>
  <c r="G219" i="1" l="1"/>
  <c r="G218" i="1"/>
  <c r="G217" i="1"/>
  <c r="G216" i="1"/>
  <c r="G215" i="1"/>
  <c r="G214" i="1"/>
  <c r="F166" i="1"/>
  <c r="E166" i="1"/>
  <c r="G81" i="1"/>
  <c r="G221" i="1" l="1"/>
  <c r="G206" i="1"/>
  <c r="G205" i="1" l="1"/>
  <c r="G198" i="1"/>
  <c r="G182" i="1"/>
  <c r="G181" i="1"/>
  <c r="G180" i="1"/>
  <c r="G179" i="1"/>
  <c r="G178" i="1"/>
  <c r="G177" i="1"/>
  <c r="G176" i="1"/>
  <c r="G175" i="1"/>
  <c r="G174" i="1"/>
  <c r="G173" i="1"/>
  <c r="G153" i="1"/>
  <c r="G152" i="1"/>
  <c r="G59" i="1" l="1"/>
  <c r="G58" i="1"/>
  <c r="G57" i="1"/>
  <c r="G56" i="1"/>
  <c r="G55" i="1"/>
  <c r="G54" i="1"/>
  <c r="G53" i="1"/>
  <c r="G52" i="1"/>
  <c r="G51" i="1"/>
  <c r="G50" i="1"/>
  <c r="G49" i="1"/>
  <c r="G210" i="1" l="1"/>
  <c r="G213" i="1" s="1"/>
  <c r="F202" i="1"/>
  <c r="G204" i="1"/>
  <c r="C202" i="1"/>
  <c r="E202" i="1"/>
  <c r="G201" i="1"/>
  <c r="G48" i="1"/>
  <c r="G47" i="1"/>
  <c r="G46" i="1"/>
  <c r="G45" i="1"/>
  <c r="G44" i="1"/>
  <c r="G203" i="1" l="1"/>
  <c r="G209" i="1" s="1"/>
  <c r="G137" i="1"/>
  <c r="G200" i="1" l="1"/>
  <c r="G202" i="1" s="1"/>
  <c r="G145" i="1"/>
  <c r="G144" i="1"/>
  <c r="G143" i="1"/>
  <c r="G142" i="1"/>
  <c r="G141" i="1"/>
  <c r="G140" i="1"/>
  <c r="G43" i="1"/>
  <c r="G42" i="1"/>
  <c r="G41" i="1"/>
  <c r="G40" i="1"/>
  <c r="G12" i="1"/>
  <c r="G18" i="1" l="1"/>
  <c r="G9" i="1"/>
  <c r="C166" i="1"/>
  <c r="C222" i="1" s="1"/>
  <c r="G136" i="1"/>
  <c r="G135" i="1"/>
  <c r="G134" i="1"/>
  <c r="G133" i="1"/>
  <c r="G197" i="1" l="1"/>
  <c r="G196" i="1"/>
  <c r="G195" i="1"/>
  <c r="G199" i="1" l="1"/>
  <c r="G172" i="1"/>
  <c r="G171" i="1"/>
  <c r="G170" i="1" l="1"/>
  <c r="G165" i="1"/>
  <c r="G161" i="1" l="1"/>
  <c r="G164" i="1"/>
  <c r="G163" i="1"/>
  <c r="G162" i="1"/>
  <c r="G166" i="1" l="1"/>
  <c r="F222" i="1"/>
  <c r="G132" i="1"/>
  <c r="G131" i="1"/>
  <c r="G130" i="1"/>
  <c r="G129" i="1"/>
  <c r="G128" i="1"/>
  <c r="G127" i="1"/>
  <c r="G126" i="1"/>
  <c r="G118" i="1"/>
  <c r="G92" i="1"/>
  <c r="G91" i="1"/>
  <c r="G90" i="1"/>
  <c r="G155" i="1" l="1"/>
  <c r="G154" i="1"/>
  <c r="G117" i="1"/>
  <c r="G125" i="1"/>
  <c r="G84" i="1"/>
  <c r="G80" i="1"/>
  <c r="G149" i="1" l="1"/>
  <c r="G151" i="1" l="1"/>
  <c r="G89" i="1"/>
  <c r="G88" i="1"/>
  <c r="G168" i="1"/>
  <c r="G169" i="1"/>
  <c r="G167" i="1"/>
  <c r="G183" i="1" l="1"/>
  <c r="G116" i="1" l="1"/>
  <c r="G115" i="1"/>
  <c r="G124" i="1" l="1"/>
  <c r="G114" i="1"/>
  <c r="G123" i="1"/>
  <c r="G113" i="1" l="1"/>
  <c r="G150" i="1" l="1"/>
  <c r="G122" i="1"/>
  <c r="G121" i="1"/>
  <c r="G108" i="1"/>
  <c r="G107" i="1"/>
  <c r="G106" i="1"/>
  <c r="G105" i="1"/>
  <c r="G104" i="1"/>
  <c r="G103" i="1"/>
  <c r="G102" i="1"/>
  <c r="G101" i="1"/>
  <c r="G77" i="1"/>
  <c r="G76" i="1"/>
  <c r="G75" i="1"/>
  <c r="G74" i="1"/>
  <c r="G158" i="1" l="1"/>
  <c r="G157" i="1"/>
  <c r="G148" i="1"/>
  <c r="G147" i="1"/>
  <c r="G146" i="1"/>
  <c r="G139" i="1"/>
  <c r="G120" i="1"/>
  <c r="G112" i="1"/>
  <c r="G111" i="1"/>
  <c r="G110" i="1"/>
  <c r="G100" i="1"/>
  <c r="G99" i="1"/>
  <c r="G98" i="1"/>
  <c r="G97" i="1"/>
  <c r="G96" i="1"/>
  <c r="G95" i="1"/>
  <c r="G94" i="1"/>
  <c r="G87" i="1"/>
  <c r="G86" i="1"/>
  <c r="G85" i="1"/>
  <c r="G73" i="1"/>
  <c r="G72" i="1"/>
  <c r="G71" i="1"/>
  <c r="G70" i="1"/>
  <c r="G69" i="1"/>
  <c r="G68" i="1"/>
  <c r="G67" i="1"/>
  <c r="G66" i="1"/>
  <c r="G65" i="1"/>
  <c r="G93" i="1" l="1"/>
  <c r="G119" i="1"/>
  <c r="G109" i="1"/>
  <c r="G156" i="1"/>
  <c r="G160" i="1"/>
  <c r="G222" i="1" l="1"/>
  <c r="E222" i="1"/>
  <c r="G224" i="1" l="1"/>
</calcChain>
</file>

<file path=xl/sharedStrings.xml><?xml version="1.0" encoding="utf-8"?>
<sst xmlns="http://schemas.openxmlformats.org/spreadsheetml/2006/main" count="96" uniqueCount="59">
  <si>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</si>
  <si>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</si>
  <si>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</si>
  <si>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</si>
  <si>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</si>
  <si>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</si>
  <si>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</si>
  <si>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</si>
  <si>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</si>
  <si>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</si>
  <si>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</si>
  <si>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</si>
  <si>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</si>
  <si>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</si>
  <si>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</si>
  <si>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</si>
  <si>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</si>
  <si>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</si>
  <si>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</si>
  <si>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</si>
  <si>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</si>
  <si>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</si>
  <si>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</si>
  <si>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</si>
  <si>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</si>
  <si>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КУ "Попаснянська дитяча школа мистецтв"</t>
  </si>
  <si>
    <t>Попаснянська районна державна адміністрація</t>
  </si>
  <si>
    <t>овочі та фрукти</t>
  </si>
  <si>
    <t>вершкове масло</t>
  </si>
  <si>
    <t xml:space="preserve">макаронні вироби </t>
  </si>
  <si>
    <t>сир твердий</t>
  </si>
  <si>
    <t>цукор</t>
  </si>
  <si>
    <t>риба</t>
  </si>
  <si>
    <t>соки</t>
  </si>
  <si>
    <t>КП "Районний краєзнавчий музей"</t>
  </si>
  <si>
    <t>олія</t>
  </si>
  <si>
    <t>Управління соціального захисту населення</t>
  </si>
  <si>
    <t>зернові культури та картопля</t>
  </si>
  <si>
    <t>Управління фінансів</t>
  </si>
  <si>
    <t>оброблені фрукти та овочі</t>
  </si>
  <si>
    <t>м’ясо</t>
  </si>
  <si>
    <t>Комунальна організація (установа, заклад) "Попаснянський районний центр соціальної реабілітації дітей-інвалідів "Лелека"</t>
  </si>
  <si>
    <t>канцтовари</t>
  </si>
  <si>
    <t>м’ясопродукти</t>
  </si>
  <si>
    <t>продукція тваринництва</t>
  </si>
  <si>
    <t>молоко та вершки</t>
  </si>
  <si>
    <t>Інформація щодо здійснення закупівель через систему PROZORRO  бюджетними установами Попаснянського району за період з 01.01.2018 по 31.01.2018(включно)</t>
  </si>
  <si>
    <t>відділ освіти попаснянської РДА</t>
  </si>
  <si>
    <t>хек</t>
  </si>
  <si>
    <t>молоко згущене</t>
  </si>
  <si>
    <t>хлібопродукти різні</t>
  </si>
  <si>
    <t>кондитерські вироби</t>
  </si>
  <si>
    <t>продукція борошно-крупяної промисловості</t>
  </si>
  <si>
    <t>курятина</t>
  </si>
  <si>
    <t>електрична енергія</t>
  </si>
  <si>
    <t xml:space="preserve">природній газ </t>
  </si>
  <si>
    <t>постачання теплової енергії</t>
  </si>
  <si>
    <t>теплова енергія</t>
  </si>
  <si>
    <t>послуги з постачання теплової енергії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</si>
</sst>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/>
    <xf numFmtId="0" fontId="5" fillId="2" borderId="6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4" fillId="2" borderId="6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abSelected="1" view="pageBreakPreview" topLeftCell="A40" zoomScale="86" zoomScaleNormal="100" zoomScaleSheetLayoutView="86" workbookViewId="0">
      <selection activeCell="G222" sqref="G222"/>
    </sheetView>
  </sheetViews>
  <sheetFormatPr defaultRowHeight="15" x14ac:dyDescent="0.2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</cols>
  <sheetData>
    <row r="1" spans="1:7" ht="49.5" customHeight="1" thickBot="1" x14ac:dyDescent="0.35">
      <c r="A1" s="106" t="s">
        <v>46</v>
      </c>
      <c r="B1" s="106"/>
      <c r="C1" s="106"/>
      <c r="D1" s="106"/>
      <c r="E1" s="106"/>
      <c r="F1" s="106"/>
      <c r="G1" s="106"/>
    </row>
    <row r="2" spans="1:7" ht="4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19</v>
      </c>
      <c r="F2" s="5" t="s">
        <v>20</v>
      </c>
      <c r="G2" s="6" t="s">
        <v>21</v>
      </c>
    </row>
    <row r="3" spans="1:7" ht="18" customHeight="1" x14ac:dyDescent="0.25">
      <c r="A3" s="87">
        <v>1</v>
      </c>
      <c r="B3" s="88" t="s">
        <v>13</v>
      </c>
      <c r="C3" s="11"/>
      <c r="D3" s="12"/>
      <c r="E3" s="13"/>
      <c r="F3" s="13"/>
      <c r="G3" s="14">
        <f t="shared" ref="G3:G8" si="0">E3-F3</f>
        <v>0</v>
      </c>
    </row>
    <row r="4" spans="1:7" ht="15.75" x14ac:dyDescent="0.25">
      <c r="A4" s="87"/>
      <c r="B4" s="88"/>
      <c r="C4" s="11"/>
      <c r="D4" s="12"/>
      <c r="E4" s="13"/>
      <c r="F4" s="13"/>
      <c r="G4" s="14">
        <f t="shared" si="0"/>
        <v>0</v>
      </c>
    </row>
    <row r="5" spans="1:7" ht="15.75" x14ac:dyDescent="0.25">
      <c r="A5" s="87"/>
      <c r="B5" s="88"/>
      <c r="C5" s="11"/>
      <c r="D5" s="12"/>
      <c r="E5" s="13"/>
      <c r="F5" s="13"/>
      <c r="G5" s="14">
        <f t="shared" si="0"/>
        <v>0</v>
      </c>
    </row>
    <row r="6" spans="1:7" ht="15.75" x14ac:dyDescent="0.25">
      <c r="A6" s="87"/>
      <c r="B6" s="88"/>
      <c r="C6" s="11"/>
      <c r="D6" s="12"/>
      <c r="E6" s="13"/>
      <c r="F6" s="13"/>
      <c r="G6" s="14">
        <f t="shared" si="0"/>
        <v>0</v>
      </c>
    </row>
    <row r="7" spans="1:7" ht="15.75" x14ac:dyDescent="0.25">
      <c r="A7" s="87"/>
      <c r="B7" s="88"/>
      <c r="C7" s="11"/>
      <c r="D7" s="12"/>
      <c r="E7" s="13"/>
      <c r="F7" s="13"/>
      <c r="G7" s="14">
        <f t="shared" si="0"/>
        <v>0</v>
      </c>
    </row>
    <row r="8" spans="1:7" ht="40.5" customHeight="1" x14ac:dyDescent="0.25">
      <c r="A8" s="87"/>
      <c r="B8" s="88"/>
      <c r="C8" s="11"/>
      <c r="D8" s="24"/>
      <c r="E8" s="13"/>
      <c r="F8" s="13"/>
      <c r="G8" s="14">
        <f t="shared" si="0"/>
        <v>0</v>
      </c>
    </row>
    <row r="9" spans="1:7" ht="18.75" x14ac:dyDescent="0.3">
      <c r="A9" s="91" t="s">
        <v>4</v>
      </c>
      <c r="B9" s="92"/>
      <c r="C9" s="2">
        <f>SUM(C3:C8)</f>
        <v>0</v>
      </c>
      <c r="D9" s="1"/>
      <c r="E9" s="3">
        <f>SUM(E3:E8)</f>
        <v>0</v>
      </c>
      <c r="F9" s="3">
        <f>SUM(F3:F8)</f>
        <v>0</v>
      </c>
      <c r="G9" s="7">
        <f>SUM(G3:G8)</f>
        <v>0</v>
      </c>
    </row>
    <row r="10" spans="1:7" ht="31.5" customHeight="1" x14ac:dyDescent="0.25">
      <c r="A10" s="81">
        <v>2</v>
      </c>
      <c r="B10" s="79" t="s">
        <v>5</v>
      </c>
      <c r="C10" s="11"/>
      <c r="D10" s="12"/>
      <c r="E10" s="13"/>
      <c r="F10" s="13"/>
      <c r="G10" s="14">
        <f t="shared" ref="G10:G11" si="1">E10-F10</f>
        <v>0</v>
      </c>
    </row>
    <row r="11" spans="1:7" ht="15.75" x14ac:dyDescent="0.25">
      <c r="A11" s="82"/>
      <c r="B11" s="80"/>
      <c r="C11" s="59"/>
      <c r="D11" s="59"/>
      <c r="E11" s="27"/>
      <c r="F11" s="27"/>
      <c r="G11" s="14">
        <f t="shared" si="1"/>
        <v>0</v>
      </c>
    </row>
    <row r="12" spans="1:7" ht="18.75" x14ac:dyDescent="0.3">
      <c r="A12" s="90" t="s">
        <v>4</v>
      </c>
      <c r="B12" s="90"/>
      <c r="C12" s="2">
        <f>SUM(C10:C11)</f>
        <v>0</v>
      </c>
      <c r="D12" s="2"/>
      <c r="E12" s="3">
        <f>SUM(E10:E11)</f>
        <v>0</v>
      </c>
      <c r="F12" s="3">
        <f>SUM(F10:F11)</f>
        <v>0</v>
      </c>
      <c r="G12" s="7">
        <f>SUM(G10:G11)</f>
        <v>0</v>
      </c>
    </row>
    <row r="13" spans="1:7" ht="21.75" customHeight="1" x14ac:dyDescent="0.25">
      <c r="A13" s="81">
        <v>3</v>
      </c>
      <c r="B13" s="79" t="s">
        <v>6</v>
      </c>
      <c r="C13" s="11">
        <v>1</v>
      </c>
      <c r="D13" s="11" t="s">
        <v>55</v>
      </c>
      <c r="E13" s="13">
        <v>1168260.44</v>
      </c>
      <c r="F13" s="13">
        <v>1122232.6000000001</v>
      </c>
      <c r="G13" s="14">
        <f t="shared" ref="G13:G17" si="2">E13-F13</f>
        <v>46027.839999999851</v>
      </c>
    </row>
    <row r="14" spans="1:7" ht="15.75" x14ac:dyDescent="0.25">
      <c r="A14" s="82"/>
      <c r="B14" s="80"/>
      <c r="C14" s="11"/>
      <c r="D14" s="11"/>
      <c r="E14" s="13"/>
      <c r="F14" s="13"/>
      <c r="G14" s="14">
        <f t="shared" si="2"/>
        <v>0</v>
      </c>
    </row>
    <row r="15" spans="1:7" ht="15.75" x14ac:dyDescent="0.25">
      <c r="A15" s="82"/>
      <c r="B15" s="80"/>
      <c r="C15" s="11"/>
      <c r="D15" s="11"/>
      <c r="E15" s="13"/>
      <c r="F15" s="13"/>
      <c r="G15" s="14">
        <f t="shared" si="2"/>
        <v>0</v>
      </c>
    </row>
    <row r="16" spans="1:7" ht="15.75" x14ac:dyDescent="0.25">
      <c r="A16" s="82"/>
      <c r="B16" s="80"/>
      <c r="C16" s="11"/>
      <c r="D16" s="11"/>
      <c r="E16" s="13"/>
      <c r="F16" s="13"/>
      <c r="G16" s="14">
        <f t="shared" si="2"/>
        <v>0</v>
      </c>
    </row>
    <row r="17" spans="1:7" ht="15.75" x14ac:dyDescent="0.25">
      <c r="A17" s="82"/>
      <c r="B17" s="80"/>
      <c r="C17" s="11"/>
      <c r="D17" s="46"/>
      <c r="E17" s="13"/>
      <c r="F17" s="13"/>
      <c r="G17" s="14">
        <f t="shared" si="2"/>
        <v>0</v>
      </c>
    </row>
    <row r="18" spans="1:7" ht="18.75" x14ac:dyDescent="0.3">
      <c r="A18" s="90" t="s">
        <v>4</v>
      </c>
      <c r="B18" s="90"/>
      <c r="C18" s="2">
        <f>SUM(C13:C17)</f>
        <v>1</v>
      </c>
      <c r="D18" s="2"/>
      <c r="E18" s="3">
        <f>SUM(E13:E17)</f>
        <v>1168260.44</v>
      </c>
      <c r="F18" s="3">
        <f>SUM(F13:F17)</f>
        <v>1122232.6000000001</v>
      </c>
      <c r="G18" s="7">
        <f>SUM(G13:G17)</f>
        <v>46027.839999999851</v>
      </c>
    </row>
    <row r="19" spans="1:7" ht="15.75" customHeight="1" x14ac:dyDescent="0.25">
      <c r="A19" s="81">
        <v>4</v>
      </c>
      <c r="B19" s="96" t="s">
        <v>7</v>
      </c>
      <c r="C19" s="11">
        <v>1</v>
      </c>
      <c r="D19" s="11" t="s">
        <v>56</v>
      </c>
      <c r="E19" s="26">
        <v>980682.1</v>
      </c>
      <c r="F19" s="13">
        <v>980682.1</v>
      </c>
      <c r="G19" s="14">
        <f t="shared" ref="G19:G28" si="3">E19-F19</f>
        <v>0</v>
      </c>
    </row>
    <row r="20" spans="1:7" ht="15.75" x14ac:dyDescent="0.25">
      <c r="A20" s="82"/>
      <c r="B20" s="97"/>
      <c r="C20" s="11"/>
      <c r="D20" s="46"/>
      <c r="E20" s="13"/>
      <c r="F20" s="13"/>
      <c r="G20" s="14">
        <f t="shared" si="3"/>
        <v>0</v>
      </c>
    </row>
    <row r="21" spans="1:7" ht="15.75" x14ac:dyDescent="0.25">
      <c r="A21" s="82"/>
      <c r="B21" s="97"/>
      <c r="C21" s="56"/>
      <c r="D21" s="55"/>
      <c r="E21" s="13"/>
      <c r="F21" s="13"/>
      <c r="G21" s="14">
        <f t="shared" si="3"/>
        <v>0</v>
      </c>
    </row>
    <row r="22" spans="1:7" ht="15.75" x14ac:dyDescent="0.25">
      <c r="A22" s="82"/>
      <c r="B22" s="97"/>
      <c r="C22" s="56"/>
      <c r="D22" s="55"/>
      <c r="E22" s="13"/>
      <c r="F22" s="13"/>
      <c r="G22" s="14">
        <f t="shared" si="3"/>
        <v>0</v>
      </c>
    </row>
    <row r="23" spans="1:7" ht="15.75" x14ac:dyDescent="0.25">
      <c r="A23" s="82"/>
      <c r="B23" s="97"/>
      <c r="C23" s="61"/>
      <c r="D23" s="60"/>
      <c r="E23" s="13"/>
      <c r="F23" s="13"/>
      <c r="G23" s="14">
        <f t="shared" si="3"/>
        <v>0</v>
      </c>
    </row>
    <row r="24" spans="1:7" ht="15.75" x14ac:dyDescent="0.25">
      <c r="A24" s="82"/>
      <c r="B24" s="97"/>
      <c r="C24" s="61"/>
      <c r="D24" s="60"/>
      <c r="E24" s="13"/>
      <c r="F24" s="13"/>
      <c r="G24" s="14">
        <f t="shared" si="3"/>
        <v>0</v>
      </c>
    </row>
    <row r="25" spans="1:7" ht="15.75" x14ac:dyDescent="0.25">
      <c r="A25" s="82"/>
      <c r="B25" s="97"/>
      <c r="C25" s="61"/>
      <c r="D25" s="60"/>
      <c r="E25" s="13"/>
      <c r="F25" s="13"/>
      <c r="G25" s="14">
        <f t="shared" si="3"/>
        <v>0</v>
      </c>
    </row>
    <row r="26" spans="1:7" ht="15.75" x14ac:dyDescent="0.25">
      <c r="A26" s="82"/>
      <c r="B26" s="97"/>
      <c r="C26" s="66"/>
      <c r="D26" s="68"/>
      <c r="E26" s="13"/>
      <c r="F26" s="13"/>
      <c r="G26" s="14">
        <f t="shared" si="3"/>
        <v>0</v>
      </c>
    </row>
    <row r="27" spans="1:7" ht="15.75" x14ac:dyDescent="0.25">
      <c r="A27" s="82"/>
      <c r="B27" s="67"/>
      <c r="C27" s="66"/>
      <c r="D27" s="68"/>
      <c r="E27" s="13"/>
      <c r="F27" s="13"/>
      <c r="G27" s="14">
        <f t="shared" si="3"/>
        <v>0</v>
      </c>
    </row>
    <row r="28" spans="1:7" ht="15.75" x14ac:dyDescent="0.25">
      <c r="A28" s="89"/>
      <c r="B28" s="72"/>
      <c r="C28" s="71"/>
      <c r="D28" s="74"/>
      <c r="E28" s="13"/>
      <c r="F28" s="13"/>
      <c r="G28" s="14">
        <f t="shared" si="3"/>
        <v>0</v>
      </c>
    </row>
    <row r="29" spans="1:7" ht="18.75" x14ac:dyDescent="0.3">
      <c r="A29" s="90" t="s">
        <v>4</v>
      </c>
      <c r="B29" s="90"/>
      <c r="C29" s="2">
        <f>SUM(C19:C28)</f>
        <v>1</v>
      </c>
      <c r="D29" s="2"/>
      <c r="E29" s="3">
        <f>SUM(E19:E28)</f>
        <v>980682.1</v>
      </c>
      <c r="F29" s="3">
        <f>SUM(F19:F28)</f>
        <v>980682.1</v>
      </c>
      <c r="G29" s="7">
        <f>SUM(G19:G28)</f>
        <v>0</v>
      </c>
    </row>
    <row r="30" spans="1:7" ht="23.25" customHeight="1" x14ac:dyDescent="0.25">
      <c r="A30" s="94">
        <v>5</v>
      </c>
      <c r="B30" s="79" t="s">
        <v>8</v>
      </c>
      <c r="C30" s="11">
        <v>1</v>
      </c>
      <c r="D30" s="35" t="s">
        <v>54</v>
      </c>
      <c r="E30" s="13">
        <v>651579</v>
      </c>
      <c r="F30" s="13">
        <v>651579</v>
      </c>
      <c r="G30" s="14">
        <f t="shared" ref="G30:G37" si="4">E30-F30</f>
        <v>0</v>
      </c>
    </row>
    <row r="31" spans="1:7" ht="15.75" x14ac:dyDescent="0.25">
      <c r="A31" s="95"/>
      <c r="B31" s="80"/>
      <c r="C31" s="11"/>
      <c r="D31" s="11"/>
      <c r="E31" s="13"/>
      <c r="F31" s="13"/>
      <c r="G31" s="14">
        <f t="shared" si="4"/>
        <v>0</v>
      </c>
    </row>
    <row r="32" spans="1:7" ht="15.75" x14ac:dyDescent="0.25">
      <c r="A32" s="95"/>
      <c r="B32" s="80"/>
      <c r="C32" s="11"/>
      <c r="D32" s="41"/>
      <c r="E32" s="13"/>
      <c r="F32" s="13"/>
      <c r="G32" s="14">
        <f t="shared" si="4"/>
        <v>0</v>
      </c>
    </row>
    <row r="33" spans="1:7" ht="15.75" x14ac:dyDescent="0.25">
      <c r="A33" s="95"/>
      <c r="B33" s="80"/>
      <c r="C33" s="11"/>
      <c r="D33" s="11"/>
      <c r="E33" s="13"/>
      <c r="F33" s="13"/>
      <c r="G33" s="14">
        <f t="shared" si="4"/>
        <v>0</v>
      </c>
    </row>
    <row r="34" spans="1:7" ht="15.75" x14ac:dyDescent="0.25">
      <c r="A34" s="95"/>
      <c r="B34" s="80"/>
      <c r="C34" s="11"/>
      <c r="D34" s="11"/>
      <c r="E34" s="13"/>
      <c r="F34" s="13"/>
      <c r="G34" s="14">
        <f t="shared" si="4"/>
        <v>0</v>
      </c>
    </row>
    <row r="35" spans="1:7" ht="15.75" x14ac:dyDescent="0.25">
      <c r="A35" s="95"/>
      <c r="B35" s="80"/>
      <c r="C35" s="11"/>
      <c r="D35" s="11"/>
      <c r="E35" s="13"/>
      <c r="F35" s="13"/>
      <c r="G35" s="14">
        <f t="shared" si="4"/>
        <v>0</v>
      </c>
    </row>
    <row r="36" spans="1:7" ht="15.75" x14ac:dyDescent="0.25">
      <c r="A36" s="95"/>
      <c r="B36" s="80"/>
      <c r="C36" s="11"/>
      <c r="D36" s="11"/>
      <c r="E36" s="13"/>
      <c r="F36" s="13"/>
      <c r="G36" s="14">
        <f t="shared" si="4"/>
        <v>0</v>
      </c>
    </row>
    <row r="37" spans="1:7" ht="15.75" x14ac:dyDescent="0.25">
      <c r="A37" s="95"/>
      <c r="B37" s="80"/>
      <c r="C37" s="11"/>
      <c r="D37" s="11"/>
      <c r="E37" s="13"/>
      <c r="F37" s="13"/>
      <c r="G37" s="14">
        <f t="shared" si="4"/>
        <v>0</v>
      </c>
    </row>
    <row r="38" spans="1:7" ht="15.75" x14ac:dyDescent="0.25">
      <c r="A38" s="107"/>
      <c r="B38" s="86"/>
      <c r="C38" s="61"/>
      <c r="D38" s="61"/>
      <c r="E38" s="13"/>
      <c r="F38" s="13"/>
      <c r="G38" s="14"/>
    </row>
    <row r="39" spans="1:7" ht="18.75" x14ac:dyDescent="0.3">
      <c r="A39" s="90" t="s">
        <v>4</v>
      </c>
      <c r="B39" s="90"/>
      <c r="C39" s="2">
        <f>SUM(C30:C38)</f>
        <v>1</v>
      </c>
      <c r="D39" s="2"/>
      <c r="E39" s="3">
        <f>SUM(E30:E38)</f>
        <v>651579</v>
      </c>
      <c r="F39" s="3">
        <f>SUM(F30:F38)</f>
        <v>651579</v>
      </c>
      <c r="G39" s="7">
        <f>SUM(G30:G38)</f>
        <v>0</v>
      </c>
    </row>
    <row r="40" spans="1:7" ht="15.75" customHeight="1" x14ac:dyDescent="0.25">
      <c r="A40" s="81"/>
      <c r="B40" s="79" t="s">
        <v>47</v>
      </c>
      <c r="C40" s="24">
        <v>1</v>
      </c>
      <c r="D40" s="24" t="s">
        <v>30</v>
      </c>
      <c r="E40" s="13">
        <v>210000</v>
      </c>
      <c r="F40" s="13">
        <v>204482</v>
      </c>
      <c r="G40" s="14">
        <f t="shared" ref="G40:G63" si="5">E40-F40</f>
        <v>5518</v>
      </c>
    </row>
    <row r="41" spans="1:7" ht="15.75" x14ac:dyDescent="0.25">
      <c r="A41" s="82"/>
      <c r="B41" s="80"/>
      <c r="C41" s="24">
        <v>1</v>
      </c>
      <c r="D41" s="24" t="s">
        <v>43</v>
      </c>
      <c r="E41" s="13">
        <v>238939</v>
      </c>
      <c r="F41" s="13">
        <v>197006</v>
      </c>
      <c r="G41" s="14">
        <f t="shared" si="5"/>
        <v>41933</v>
      </c>
    </row>
    <row r="42" spans="1:7" ht="15.75" x14ac:dyDescent="0.25">
      <c r="A42" s="82"/>
      <c r="B42" s="80"/>
      <c r="C42" s="24">
        <v>1</v>
      </c>
      <c r="D42" s="24" t="s">
        <v>40</v>
      </c>
      <c r="E42" s="13">
        <v>565385</v>
      </c>
      <c r="F42" s="13">
        <v>459263.5</v>
      </c>
      <c r="G42" s="14">
        <f t="shared" si="5"/>
        <v>106121.5</v>
      </c>
    </row>
    <row r="43" spans="1:7" ht="15.75" x14ac:dyDescent="0.25">
      <c r="A43" s="82"/>
      <c r="B43" s="80"/>
      <c r="C43" s="24">
        <v>1</v>
      </c>
      <c r="D43" s="38" t="s">
        <v>48</v>
      </c>
      <c r="E43" s="13">
        <v>209384</v>
      </c>
      <c r="F43" s="13">
        <v>189140</v>
      </c>
      <c r="G43" s="14">
        <f t="shared" si="5"/>
        <v>20244</v>
      </c>
    </row>
    <row r="44" spans="1:7" ht="15.75" x14ac:dyDescent="0.25">
      <c r="A44" s="82"/>
      <c r="B44" s="80"/>
      <c r="C44" s="24">
        <v>1</v>
      </c>
      <c r="D44" s="24" t="s">
        <v>28</v>
      </c>
      <c r="E44" s="26">
        <v>261525</v>
      </c>
      <c r="F44" s="26">
        <v>247260</v>
      </c>
      <c r="G44" s="14">
        <f t="shared" si="5"/>
        <v>14265</v>
      </c>
    </row>
    <row r="45" spans="1:7" ht="15.75" x14ac:dyDescent="0.25">
      <c r="A45" s="82"/>
      <c r="B45" s="80"/>
      <c r="C45" s="24">
        <v>1</v>
      </c>
      <c r="D45" s="24" t="s">
        <v>49</v>
      </c>
      <c r="E45" s="26">
        <v>266398</v>
      </c>
      <c r="F45" s="26">
        <v>230720</v>
      </c>
      <c r="G45" s="14">
        <f t="shared" si="5"/>
        <v>35678</v>
      </c>
    </row>
    <row r="46" spans="1:7" ht="15.75" x14ac:dyDescent="0.25">
      <c r="A46" s="82"/>
      <c r="B46" s="80"/>
      <c r="C46" s="24">
        <v>1</v>
      </c>
      <c r="D46" s="24" t="s">
        <v>42</v>
      </c>
      <c r="E46" s="26">
        <v>10397</v>
      </c>
      <c r="F46" s="26">
        <v>8888.77</v>
      </c>
      <c r="G46" s="14">
        <f t="shared" si="5"/>
        <v>1508.2299999999996</v>
      </c>
    </row>
    <row r="47" spans="1:7" ht="15.75" x14ac:dyDescent="0.25">
      <c r="A47" s="82"/>
      <c r="B47" s="80"/>
      <c r="C47" s="24">
        <v>1</v>
      </c>
      <c r="D47" s="24" t="s">
        <v>33</v>
      </c>
      <c r="E47" s="26">
        <v>200000</v>
      </c>
      <c r="F47" s="26">
        <v>141446</v>
      </c>
      <c r="G47" s="14">
        <f t="shared" si="5"/>
        <v>58554</v>
      </c>
    </row>
    <row r="48" spans="1:7" ht="15.75" x14ac:dyDescent="0.25">
      <c r="A48" s="82"/>
      <c r="B48" s="80"/>
      <c r="C48" s="24">
        <v>1</v>
      </c>
      <c r="D48" s="24" t="s">
        <v>27</v>
      </c>
      <c r="E48" s="26">
        <v>226773</v>
      </c>
      <c r="F48" s="26">
        <v>221196.75</v>
      </c>
      <c r="G48" s="14">
        <f t="shared" si="5"/>
        <v>5576.25</v>
      </c>
    </row>
    <row r="49" spans="1:7" ht="15.75" x14ac:dyDescent="0.25">
      <c r="A49" s="82"/>
      <c r="B49" s="80"/>
      <c r="C49" s="24">
        <v>1</v>
      </c>
      <c r="D49" s="24" t="s">
        <v>50</v>
      </c>
      <c r="E49" s="26">
        <v>368592</v>
      </c>
      <c r="F49" s="26">
        <v>262018</v>
      </c>
      <c r="G49" s="14">
        <f t="shared" si="5"/>
        <v>106574</v>
      </c>
    </row>
    <row r="50" spans="1:7" ht="15.75" x14ac:dyDescent="0.25">
      <c r="A50" s="82"/>
      <c r="B50" s="80"/>
      <c r="C50" s="24">
        <v>1</v>
      </c>
      <c r="D50" s="48" t="s">
        <v>51</v>
      </c>
      <c r="E50" s="26">
        <v>278602</v>
      </c>
      <c r="F50" s="26">
        <v>233099</v>
      </c>
      <c r="G50" s="14">
        <f t="shared" si="5"/>
        <v>45503</v>
      </c>
    </row>
    <row r="51" spans="1:7" ht="15.75" x14ac:dyDescent="0.25">
      <c r="A51" s="82"/>
      <c r="B51" s="80"/>
      <c r="C51" s="24">
        <v>1</v>
      </c>
      <c r="D51" s="48" t="s">
        <v>24</v>
      </c>
      <c r="E51" s="26">
        <v>3003.1</v>
      </c>
      <c r="F51" s="26">
        <v>2997</v>
      </c>
      <c r="G51" s="14">
        <f t="shared" si="5"/>
        <v>6.0999999999999091</v>
      </c>
    </row>
    <row r="52" spans="1:7" ht="15.75" x14ac:dyDescent="0.25">
      <c r="A52" s="82"/>
      <c r="B52" s="80"/>
      <c r="C52" s="24">
        <v>1</v>
      </c>
      <c r="D52" s="24" t="s">
        <v>24</v>
      </c>
      <c r="E52" s="26">
        <v>3924.38</v>
      </c>
      <c r="F52" s="26">
        <v>3910.1</v>
      </c>
      <c r="G52" s="14">
        <f t="shared" si="5"/>
        <v>14.2800000000002</v>
      </c>
    </row>
    <row r="53" spans="1:7" ht="15.75" x14ac:dyDescent="0.25">
      <c r="A53" s="82"/>
      <c r="B53" s="80"/>
      <c r="C53" s="24">
        <v>1</v>
      </c>
      <c r="D53" s="24" t="s">
        <v>24</v>
      </c>
      <c r="E53" s="26">
        <v>3003.1</v>
      </c>
      <c r="F53" s="26">
        <v>3001.1</v>
      </c>
      <c r="G53" s="14">
        <f t="shared" si="5"/>
        <v>2</v>
      </c>
    </row>
    <row r="54" spans="1:7" ht="15.75" x14ac:dyDescent="0.25">
      <c r="A54" s="82"/>
      <c r="B54" s="80"/>
      <c r="C54" s="24">
        <v>1</v>
      </c>
      <c r="D54" s="24" t="s">
        <v>24</v>
      </c>
      <c r="E54" s="26">
        <v>5545.95</v>
      </c>
      <c r="F54" s="26">
        <v>5544.5</v>
      </c>
      <c r="G54" s="14">
        <f t="shared" si="5"/>
        <v>1.4499999999998181</v>
      </c>
    </row>
    <row r="55" spans="1:7" ht="15.75" x14ac:dyDescent="0.25">
      <c r="A55" s="82"/>
      <c r="B55" s="80"/>
      <c r="C55" s="24">
        <v>1</v>
      </c>
      <c r="D55" s="76" t="s">
        <v>24</v>
      </c>
      <c r="E55" s="26">
        <v>5042.3999999999996</v>
      </c>
      <c r="F55" s="26">
        <v>5036.5</v>
      </c>
      <c r="G55" s="14">
        <f t="shared" si="5"/>
        <v>5.8999999999996362</v>
      </c>
    </row>
    <row r="56" spans="1:7" ht="15.75" x14ac:dyDescent="0.25">
      <c r="A56" s="82"/>
      <c r="B56" s="80"/>
      <c r="C56" s="24">
        <v>1</v>
      </c>
      <c r="D56" s="76" t="s">
        <v>24</v>
      </c>
      <c r="E56" s="26">
        <v>3005.8</v>
      </c>
      <c r="F56" s="26">
        <v>3005.4</v>
      </c>
      <c r="G56" s="14">
        <f t="shared" si="5"/>
        <v>0.40000000000009095</v>
      </c>
    </row>
    <row r="57" spans="1:7" ht="15.75" x14ac:dyDescent="0.25">
      <c r="A57" s="82"/>
      <c r="B57" s="80"/>
      <c r="C57" s="24">
        <v>1</v>
      </c>
      <c r="D57" s="76" t="s">
        <v>24</v>
      </c>
      <c r="E57" s="26">
        <v>4697.3</v>
      </c>
      <c r="F57" s="26">
        <v>4692.8</v>
      </c>
      <c r="G57" s="14">
        <f t="shared" si="5"/>
        <v>4.5</v>
      </c>
    </row>
    <row r="58" spans="1:7" ht="15.75" x14ac:dyDescent="0.25">
      <c r="A58" s="82"/>
      <c r="B58" s="80"/>
      <c r="C58" s="24">
        <v>1</v>
      </c>
      <c r="D58" s="76" t="s">
        <v>24</v>
      </c>
      <c r="E58" s="26">
        <v>3165</v>
      </c>
      <c r="F58" s="26">
        <v>3164.5</v>
      </c>
      <c r="G58" s="14">
        <f t="shared" si="5"/>
        <v>0.5</v>
      </c>
    </row>
    <row r="59" spans="1:7" ht="15.75" x14ac:dyDescent="0.25">
      <c r="A59" s="82"/>
      <c r="B59" s="80"/>
      <c r="C59" s="24">
        <v>1</v>
      </c>
      <c r="D59" s="24" t="s">
        <v>24</v>
      </c>
      <c r="E59" s="26">
        <v>5620</v>
      </c>
      <c r="F59" s="26">
        <v>5620</v>
      </c>
      <c r="G59" s="14">
        <f t="shared" si="5"/>
        <v>0</v>
      </c>
    </row>
    <row r="60" spans="1:7" ht="15.75" x14ac:dyDescent="0.25">
      <c r="A60" s="82"/>
      <c r="B60" s="80"/>
      <c r="C60" s="77">
        <v>1</v>
      </c>
      <c r="D60" s="77" t="s">
        <v>54</v>
      </c>
      <c r="E60" s="26">
        <v>1293059</v>
      </c>
      <c r="F60" s="26">
        <v>1293059</v>
      </c>
      <c r="G60" s="14">
        <f t="shared" si="5"/>
        <v>0</v>
      </c>
    </row>
    <row r="61" spans="1:7" ht="15.75" x14ac:dyDescent="0.25">
      <c r="A61" s="82"/>
      <c r="B61" s="80"/>
      <c r="C61" s="77">
        <v>1</v>
      </c>
      <c r="D61" s="77" t="s">
        <v>57</v>
      </c>
      <c r="E61" s="26">
        <v>1870176.9</v>
      </c>
      <c r="F61" s="26">
        <v>1870176.9</v>
      </c>
      <c r="G61" s="14">
        <f t="shared" si="5"/>
        <v>0</v>
      </c>
    </row>
    <row r="62" spans="1:7" ht="31.5" x14ac:dyDescent="0.25">
      <c r="A62" s="82"/>
      <c r="B62" s="80"/>
      <c r="C62" s="77">
        <v>1</v>
      </c>
      <c r="D62" s="78" t="s">
        <v>58</v>
      </c>
      <c r="E62" s="26">
        <v>651600</v>
      </c>
      <c r="F62" s="26">
        <v>651600</v>
      </c>
      <c r="G62" s="14">
        <f t="shared" si="5"/>
        <v>0</v>
      </c>
    </row>
    <row r="63" spans="1:7" ht="31.5" x14ac:dyDescent="0.25">
      <c r="A63" s="82"/>
      <c r="B63" s="80"/>
      <c r="C63" s="77">
        <v>1</v>
      </c>
      <c r="D63" s="78" t="s">
        <v>58</v>
      </c>
      <c r="E63" s="26">
        <v>4059419.54</v>
      </c>
      <c r="F63" s="26">
        <v>4059419.54</v>
      </c>
      <c r="G63" s="14">
        <f t="shared" si="5"/>
        <v>0</v>
      </c>
    </row>
    <row r="64" spans="1:7" ht="18.75" x14ac:dyDescent="0.3">
      <c r="A64" s="90" t="s">
        <v>4</v>
      </c>
      <c r="B64" s="90"/>
      <c r="C64" s="2">
        <f>SUM(C40:C63)</f>
        <v>24</v>
      </c>
      <c r="D64" s="2"/>
      <c r="E64" s="3">
        <f>SUM(E40:E63)</f>
        <v>10747257.469999999</v>
      </c>
      <c r="F64" s="3">
        <f>SUM(F40:F63)</f>
        <v>10305747.359999999</v>
      </c>
      <c r="G64" s="7">
        <f>SUM(G40:G63)</f>
        <v>441510.11000000004</v>
      </c>
    </row>
    <row r="65" spans="1:7" ht="15.75" customHeight="1" x14ac:dyDescent="0.25">
      <c r="A65" s="81">
        <v>7</v>
      </c>
      <c r="B65" s="79" t="s">
        <v>9</v>
      </c>
      <c r="C65" s="11">
        <v>1</v>
      </c>
      <c r="D65" s="12" t="s">
        <v>32</v>
      </c>
      <c r="E65" s="13">
        <v>25000</v>
      </c>
      <c r="F65" s="13">
        <v>23380</v>
      </c>
      <c r="G65" s="14">
        <f t="shared" ref="G65:G72" si="6">E65-F65</f>
        <v>1620</v>
      </c>
    </row>
    <row r="66" spans="1:7" ht="15.75" x14ac:dyDescent="0.25">
      <c r="A66" s="82"/>
      <c r="B66" s="80"/>
      <c r="C66" s="11">
        <v>1</v>
      </c>
      <c r="D66" s="12" t="s">
        <v>35</v>
      </c>
      <c r="E66" s="13">
        <v>50000</v>
      </c>
      <c r="F66" s="13">
        <v>47285</v>
      </c>
      <c r="G66" s="14">
        <f t="shared" si="6"/>
        <v>2715</v>
      </c>
    </row>
    <row r="67" spans="1:7" ht="15.75" x14ac:dyDescent="0.25">
      <c r="A67" s="82"/>
      <c r="B67" s="80"/>
      <c r="C67" s="11">
        <v>1</v>
      </c>
      <c r="D67" s="12" t="s">
        <v>29</v>
      </c>
      <c r="E67" s="13">
        <v>28600</v>
      </c>
      <c r="F67" s="13">
        <v>27500</v>
      </c>
      <c r="G67" s="14">
        <f t="shared" si="6"/>
        <v>1100</v>
      </c>
    </row>
    <row r="68" spans="1:7" ht="15.75" x14ac:dyDescent="0.25">
      <c r="A68" s="82"/>
      <c r="B68" s="80"/>
      <c r="C68" s="11">
        <v>1</v>
      </c>
      <c r="D68" s="12" t="s">
        <v>28</v>
      </c>
      <c r="E68" s="13">
        <v>70000</v>
      </c>
      <c r="F68" s="13">
        <v>55093.5</v>
      </c>
      <c r="G68" s="14">
        <f t="shared" si="6"/>
        <v>14906.5</v>
      </c>
    </row>
    <row r="69" spans="1:7" ht="15.75" x14ac:dyDescent="0.25">
      <c r="A69" s="82"/>
      <c r="B69" s="80"/>
      <c r="C69" s="11">
        <v>1</v>
      </c>
      <c r="D69" s="12" t="s">
        <v>27</v>
      </c>
      <c r="E69" s="13">
        <v>74537</v>
      </c>
      <c r="F69" s="13">
        <v>74169</v>
      </c>
      <c r="G69" s="14">
        <f t="shared" si="6"/>
        <v>368</v>
      </c>
    </row>
    <row r="70" spans="1:7" ht="15.75" x14ac:dyDescent="0.25">
      <c r="A70" s="82"/>
      <c r="B70" s="80"/>
      <c r="C70" s="11">
        <v>1</v>
      </c>
      <c r="D70" s="12" t="s">
        <v>44</v>
      </c>
      <c r="E70" s="13">
        <v>16290</v>
      </c>
      <c r="F70" s="13">
        <v>15848.14</v>
      </c>
      <c r="G70" s="14">
        <f t="shared" si="6"/>
        <v>441.86000000000058</v>
      </c>
    </row>
    <row r="71" spans="1:7" ht="15.75" x14ac:dyDescent="0.25">
      <c r="A71" s="82"/>
      <c r="B71" s="80"/>
      <c r="C71" s="11">
        <v>1</v>
      </c>
      <c r="D71" s="12" t="s">
        <v>31</v>
      </c>
      <c r="E71" s="13">
        <v>44455</v>
      </c>
      <c r="F71" s="13">
        <v>41840</v>
      </c>
      <c r="G71" s="14">
        <f t="shared" si="6"/>
        <v>2615</v>
      </c>
    </row>
    <row r="72" spans="1:7" ht="15.75" x14ac:dyDescent="0.25">
      <c r="A72" s="82"/>
      <c r="B72" s="80"/>
      <c r="C72" s="11">
        <v>1</v>
      </c>
      <c r="D72" s="12" t="s">
        <v>33</v>
      </c>
      <c r="E72" s="13">
        <v>19050</v>
      </c>
      <c r="F72" s="13">
        <v>16419.060000000001</v>
      </c>
      <c r="G72" s="14">
        <f t="shared" si="6"/>
        <v>2630.9399999999987</v>
      </c>
    </row>
    <row r="73" spans="1:7" ht="15.75" x14ac:dyDescent="0.25">
      <c r="A73" s="82"/>
      <c r="B73" s="80"/>
      <c r="C73" s="11">
        <v>1</v>
      </c>
      <c r="D73" s="12" t="s">
        <v>37</v>
      </c>
      <c r="E73" s="13">
        <v>125680</v>
      </c>
      <c r="F73" s="13">
        <v>124160</v>
      </c>
      <c r="G73" s="14">
        <f t="shared" ref="G73:G161" si="7">E73-F73</f>
        <v>1520</v>
      </c>
    </row>
    <row r="74" spans="1:7" ht="15.75" x14ac:dyDescent="0.25">
      <c r="A74" s="82"/>
      <c r="B74" s="80"/>
      <c r="C74" s="11">
        <v>1</v>
      </c>
      <c r="D74" s="12" t="s">
        <v>45</v>
      </c>
      <c r="E74" s="13">
        <v>86600</v>
      </c>
      <c r="F74" s="13">
        <v>85958.399999999994</v>
      </c>
      <c r="G74" s="14">
        <f t="shared" si="7"/>
        <v>641.60000000000582</v>
      </c>
    </row>
    <row r="75" spans="1:7" ht="15.75" x14ac:dyDescent="0.25">
      <c r="A75" s="82"/>
      <c r="B75" s="80"/>
      <c r="C75" s="11">
        <v>1</v>
      </c>
      <c r="D75" s="12" t="s">
        <v>39</v>
      </c>
      <c r="E75" s="13">
        <v>46945</v>
      </c>
      <c r="F75" s="13">
        <v>44815</v>
      </c>
      <c r="G75" s="14">
        <f t="shared" si="7"/>
        <v>2130</v>
      </c>
    </row>
    <row r="76" spans="1:7" ht="31.5" x14ac:dyDescent="0.25">
      <c r="A76" s="82"/>
      <c r="B76" s="80"/>
      <c r="C76" s="11">
        <v>1</v>
      </c>
      <c r="D76" s="12" t="s">
        <v>52</v>
      </c>
      <c r="E76" s="13">
        <v>70000</v>
      </c>
      <c r="F76" s="13">
        <v>68335.899999999994</v>
      </c>
      <c r="G76" s="14">
        <f t="shared" si="7"/>
        <v>1664.1000000000058</v>
      </c>
    </row>
    <row r="77" spans="1:7" ht="15.75" x14ac:dyDescent="0.25">
      <c r="A77" s="82"/>
      <c r="B77" s="80"/>
      <c r="C77" s="11">
        <v>1</v>
      </c>
      <c r="D77" s="12" t="s">
        <v>53</v>
      </c>
      <c r="E77" s="13">
        <v>302500</v>
      </c>
      <c r="F77" s="13">
        <v>299500</v>
      </c>
      <c r="G77" s="14">
        <f t="shared" si="7"/>
        <v>3000</v>
      </c>
    </row>
    <row r="78" spans="1:7" ht="15.75" x14ac:dyDescent="0.25">
      <c r="A78" s="82"/>
      <c r="B78" s="80"/>
      <c r="C78" s="77">
        <v>1</v>
      </c>
      <c r="D78" s="78" t="s">
        <v>57</v>
      </c>
      <c r="E78" s="13">
        <v>2475557</v>
      </c>
      <c r="F78" s="13">
        <v>2473489.27</v>
      </c>
      <c r="G78" s="14">
        <f t="shared" si="7"/>
        <v>2067.7299999999814</v>
      </c>
    </row>
    <row r="79" spans="1:7" ht="18.75" x14ac:dyDescent="0.3">
      <c r="A79" s="90" t="s">
        <v>4</v>
      </c>
      <c r="B79" s="90"/>
      <c r="C79" s="2">
        <f>SUM(C65:C78)</f>
        <v>14</v>
      </c>
      <c r="D79" s="2"/>
      <c r="E79" s="3">
        <f>SUM(E65:E78)</f>
        <v>3435214</v>
      </c>
      <c r="F79" s="3">
        <f>SUM(F65:F78)</f>
        <v>3397793.27</v>
      </c>
      <c r="G79" s="7">
        <f>SUM(G65:G78)</f>
        <v>37420.729999999996</v>
      </c>
    </row>
    <row r="80" spans="1:7" ht="15.75" customHeight="1" x14ac:dyDescent="0.25">
      <c r="A80" s="94">
        <v>8</v>
      </c>
      <c r="B80" s="79" t="s">
        <v>10</v>
      </c>
      <c r="C80" s="11"/>
      <c r="D80" s="11"/>
      <c r="E80" s="13"/>
      <c r="F80" s="13"/>
      <c r="G80" s="14">
        <f t="shared" ref="G80:G84" si="8">E80-F80</f>
        <v>0</v>
      </c>
    </row>
    <row r="81" spans="1:7" ht="15.75" x14ac:dyDescent="0.25">
      <c r="A81" s="95"/>
      <c r="B81" s="80"/>
      <c r="C81" s="52"/>
      <c r="D81" s="52"/>
      <c r="E81" s="13"/>
      <c r="F81" s="13"/>
      <c r="G81" s="14">
        <f t="shared" si="8"/>
        <v>0</v>
      </c>
    </row>
    <row r="82" spans="1:7" ht="15.75" x14ac:dyDescent="0.25">
      <c r="A82" s="107"/>
      <c r="B82" s="86"/>
      <c r="C82" s="66"/>
      <c r="D82" s="66"/>
      <c r="E82" s="13"/>
      <c r="F82" s="13"/>
      <c r="G82" s="14">
        <f t="shared" si="8"/>
        <v>0</v>
      </c>
    </row>
    <row r="83" spans="1:7" ht="18.75" x14ac:dyDescent="0.3">
      <c r="A83" s="90" t="s">
        <v>4</v>
      </c>
      <c r="B83" s="90"/>
      <c r="C83" s="2">
        <f>SUM(C80:C82)</f>
        <v>0</v>
      </c>
      <c r="D83" s="2"/>
      <c r="E83" s="3">
        <f>SUM(E80:E82)</f>
        <v>0</v>
      </c>
      <c r="F83" s="3">
        <f>SUM(F80:F82)</f>
        <v>0</v>
      </c>
      <c r="G83" s="7">
        <f>E83-F83</f>
        <v>0</v>
      </c>
    </row>
    <row r="84" spans="1:7" ht="35.25" customHeight="1" x14ac:dyDescent="0.25">
      <c r="A84" s="108">
        <v>9</v>
      </c>
      <c r="B84" s="79" t="s">
        <v>11</v>
      </c>
      <c r="C84" s="11"/>
      <c r="D84" s="40"/>
      <c r="E84" s="13"/>
      <c r="F84" s="13"/>
      <c r="G84" s="14">
        <f t="shared" si="8"/>
        <v>0</v>
      </c>
    </row>
    <row r="85" spans="1:7" ht="15.75" x14ac:dyDescent="0.25">
      <c r="A85" s="109"/>
      <c r="B85" s="80"/>
      <c r="C85" s="11"/>
      <c r="D85" s="11"/>
      <c r="E85" s="13"/>
      <c r="F85" s="13"/>
      <c r="G85" s="14">
        <f t="shared" si="7"/>
        <v>0</v>
      </c>
    </row>
    <row r="86" spans="1:7" ht="15.75" x14ac:dyDescent="0.25">
      <c r="A86" s="109"/>
      <c r="B86" s="80"/>
      <c r="C86" s="11"/>
      <c r="D86" s="11"/>
      <c r="E86" s="13"/>
      <c r="F86" s="13"/>
      <c r="G86" s="14">
        <f t="shared" si="7"/>
        <v>0</v>
      </c>
    </row>
    <row r="87" spans="1:7" ht="15.75" x14ac:dyDescent="0.25">
      <c r="A87" s="109"/>
      <c r="B87" s="80"/>
      <c r="C87" s="11"/>
      <c r="D87" s="11"/>
      <c r="E87" s="13"/>
      <c r="F87" s="13"/>
      <c r="G87" s="14">
        <f t="shared" si="7"/>
        <v>0</v>
      </c>
    </row>
    <row r="88" spans="1:7" ht="15.75" x14ac:dyDescent="0.25">
      <c r="A88" s="109"/>
      <c r="B88" s="80"/>
      <c r="C88" s="22"/>
      <c r="D88" s="22"/>
      <c r="E88" s="13"/>
      <c r="F88" s="13"/>
      <c r="G88" s="14">
        <f t="shared" si="7"/>
        <v>0</v>
      </c>
    </row>
    <row r="89" spans="1:7" ht="15.75" x14ac:dyDescent="0.25">
      <c r="A89" s="109"/>
      <c r="B89" s="80"/>
      <c r="C89" s="22"/>
      <c r="D89" s="22"/>
      <c r="E89" s="13"/>
      <c r="F89" s="13"/>
      <c r="G89" s="14">
        <f t="shared" si="7"/>
        <v>0</v>
      </c>
    </row>
    <row r="90" spans="1:7" ht="15.75" x14ac:dyDescent="0.25">
      <c r="A90" s="109"/>
      <c r="B90" s="80"/>
      <c r="C90" s="24"/>
      <c r="D90" s="24"/>
      <c r="E90" s="13"/>
      <c r="F90" s="13"/>
      <c r="G90" s="14">
        <f t="shared" si="7"/>
        <v>0</v>
      </c>
    </row>
    <row r="91" spans="1:7" ht="15.75" x14ac:dyDescent="0.25">
      <c r="A91" s="109"/>
      <c r="B91" s="80"/>
      <c r="C91" s="24"/>
      <c r="D91" s="24"/>
      <c r="E91" s="13"/>
      <c r="F91" s="13"/>
      <c r="G91" s="14">
        <f t="shared" si="7"/>
        <v>0</v>
      </c>
    </row>
    <row r="92" spans="1:7" ht="15.75" x14ac:dyDescent="0.25">
      <c r="A92" s="109"/>
      <c r="B92" s="80"/>
      <c r="C92" s="24"/>
      <c r="D92" s="24"/>
      <c r="E92" s="13"/>
      <c r="F92" s="13"/>
      <c r="G92" s="14">
        <f t="shared" si="7"/>
        <v>0</v>
      </c>
    </row>
    <row r="93" spans="1:7" ht="18.75" x14ac:dyDescent="0.3">
      <c r="A93" s="90" t="s">
        <v>4</v>
      </c>
      <c r="B93" s="90"/>
      <c r="C93" s="2">
        <f>SUM(C84:C92)</f>
        <v>0</v>
      </c>
      <c r="D93" s="2"/>
      <c r="E93" s="3">
        <f>SUM(E84:E92)</f>
        <v>0</v>
      </c>
      <c r="F93" s="3">
        <f>SUM(F84:F92)</f>
        <v>0</v>
      </c>
      <c r="G93" s="7">
        <f>SUM(G84:G92)</f>
        <v>0</v>
      </c>
    </row>
    <row r="94" spans="1:7" ht="21.75" customHeight="1" x14ac:dyDescent="0.25">
      <c r="A94" s="93">
        <v>10</v>
      </c>
      <c r="B94" s="88" t="s">
        <v>12</v>
      </c>
      <c r="C94" s="11"/>
      <c r="D94" s="11"/>
      <c r="E94" s="13"/>
      <c r="F94" s="13"/>
      <c r="G94" s="14">
        <f t="shared" si="7"/>
        <v>0</v>
      </c>
    </row>
    <row r="95" spans="1:7" ht="15.75" x14ac:dyDescent="0.25">
      <c r="A95" s="93"/>
      <c r="B95" s="88"/>
      <c r="C95" s="11"/>
      <c r="D95" s="11"/>
      <c r="E95" s="13"/>
      <c r="F95" s="13"/>
      <c r="G95" s="14">
        <f t="shared" si="7"/>
        <v>0</v>
      </c>
    </row>
    <row r="96" spans="1:7" ht="15.75" x14ac:dyDescent="0.25">
      <c r="A96" s="93"/>
      <c r="B96" s="88"/>
      <c r="C96" s="11"/>
      <c r="D96" s="11"/>
      <c r="E96" s="13"/>
      <c r="F96" s="13"/>
      <c r="G96" s="14">
        <f t="shared" si="7"/>
        <v>0</v>
      </c>
    </row>
    <row r="97" spans="1:7" ht="15.75" x14ac:dyDescent="0.25">
      <c r="A97" s="93"/>
      <c r="B97" s="88"/>
      <c r="C97" s="11"/>
      <c r="D97" s="11"/>
      <c r="E97" s="13"/>
      <c r="F97" s="13"/>
      <c r="G97" s="14">
        <f t="shared" si="7"/>
        <v>0</v>
      </c>
    </row>
    <row r="98" spans="1:7" ht="15.75" x14ac:dyDescent="0.25">
      <c r="A98" s="93"/>
      <c r="B98" s="88"/>
      <c r="C98" s="11"/>
      <c r="D98" s="11"/>
      <c r="E98" s="13"/>
      <c r="F98" s="13"/>
      <c r="G98" s="14">
        <f t="shared" si="7"/>
        <v>0</v>
      </c>
    </row>
    <row r="99" spans="1:7" ht="15.75" x14ac:dyDescent="0.25">
      <c r="A99" s="93"/>
      <c r="B99" s="88"/>
      <c r="C99" s="11"/>
      <c r="D99" s="11"/>
      <c r="E99" s="13"/>
      <c r="F99" s="13"/>
      <c r="G99" s="14">
        <f t="shared" si="7"/>
        <v>0</v>
      </c>
    </row>
    <row r="100" spans="1:7" ht="17.25" customHeight="1" x14ac:dyDescent="0.25">
      <c r="A100" s="93"/>
      <c r="B100" s="88"/>
      <c r="C100" s="11"/>
      <c r="D100" s="11"/>
      <c r="E100" s="13"/>
      <c r="F100" s="13"/>
      <c r="G100" s="14">
        <f t="shared" si="7"/>
        <v>0</v>
      </c>
    </row>
    <row r="101" spans="1:7" ht="17.25" customHeight="1" x14ac:dyDescent="0.25">
      <c r="A101" s="93"/>
      <c r="B101" s="88"/>
      <c r="C101" s="11"/>
      <c r="D101" s="11"/>
      <c r="E101" s="13"/>
      <c r="F101" s="13"/>
      <c r="G101" s="14">
        <f t="shared" si="7"/>
        <v>0</v>
      </c>
    </row>
    <row r="102" spans="1:7" ht="15.75" x14ac:dyDescent="0.25">
      <c r="A102" s="93"/>
      <c r="B102" s="88"/>
      <c r="C102" s="11"/>
      <c r="D102" s="11"/>
      <c r="E102" s="13"/>
      <c r="F102" s="13"/>
      <c r="G102" s="14">
        <f t="shared" si="7"/>
        <v>0</v>
      </c>
    </row>
    <row r="103" spans="1:7" ht="17.25" customHeight="1" x14ac:dyDescent="0.25">
      <c r="A103" s="93"/>
      <c r="B103" s="88"/>
      <c r="C103" s="11"/>
      <c r="D103" s="11"/>
      <c r="E103" s="13"/>
      <c r="F103" s="13"/>
      <c r="G103" s="14">
        <f t="shared" si="7"/>
        <v>0</v>
      </c>
    </row>
    <row r="104" spans="1:7" ht="17.25" customHeight="1" x14ac:dyDescent="0.25">
      <c r="A104" s="93"/>
      <c r="B104" s="88"/>
      <c r="C104" s="11"/>
      <c r="D104" s="11"/>
      <c r="E104" s="13"/>
      <c r="F104" s="13"/>
      <c r="G104" s="14">
        <f t="shared" si="7"/>
        <v>0</v>
      </c>
    </row>
    <row r="105" spans="1:7" ht="17.25" customHeight="1" x14ac:dyDescent="0.25">
      <c r="A105" s="93"/>
      <c r="B105" s="88"/>
      <c r="C105" s="11"/>
      <c r="D105" s="11"/>
      <c r="E105" s="13"/>
      <c r="F105" s="13"/>
      <c r="G105" s="14">
        <f t="shared" si="7"/>
        <v>0</v>
      </c>
    </row>
    <row r="106" spans="1:7" ht="17.25" customHeight="1" x14ac:dyDescent="0.25">
      <c r="A106" s="93"/>
      <c r="B106" s="88"/>
      <c r="C106" s="11"/>
      <c r="D106" s="11"/>
      <c r="E106" s="13"/>
      <c r="F106" s="13"/>
      <c r="G106" s="14">
        <f t="shared" si="7"/>
        <v>0</v>
      </c>
    </row>
    <row r="107" spans="1:7" ht="15.75" x14ac:dyDescent="0.25">
      <c r="A107" s="93"/>
      <c r="B107" s="88"/>
      <c r="C107" s="11"/>
      <c r="D107" s="11"/>
      <c r="E107" s="13"/>
      <c r="F107" s="13"/>
      <c r="G107" s="14">
        <f t="shared" si="7"/>
        <v>0</v>
      </c>
    </row>
    <row r="108" spans="1:7" ht="15.75" x14ac:dyDescent="0.25">
      <c r="A108" s="93"/>
      <c r="B108" s="88"/>
      <c r="C108" s="11"/>
      <c r="D108" s="11"/>
      <c r="E108" s="13"/>
      <c r="F108" s="13"/>
      <c r="G108" s="14">
        <f t="shared" si="7"/>
        <v>0</v>
      </c>
    </row>
    <row r="109" spans="1:7" ht="18.75" x14ac:dyDescent="0.3">
      <c r="A109" s="91" t="s">
        <v>4</v>
      </c>
      <c r="B109" s="92"/>
      <c r="C109" s="2">
        <f>SUM(C94:C108)</f>
        <v>0</v>
      </c>
      <c r="D109" s="2"/>
      <c r="E109" s="3">
        <f>SUM(E94:E108)</f>
        <v>0</v>
      </c>
      <c r="F109" s="3">
        <f>SUM(F94:F108)</f>
        <v>0</v>
      </c>
      <c r="G109" s="7">
        <f>SUM(G94:G108)</f>
        <v>0</v>
      </c>
    </row>
    <row r="110" spans="1:7" ht="69" customHeight="1" x14ac:dyDescent="0.25">
      <c r="A110" s="94">
        <v>11</v>
      </c>
      <c r="B110" s="79" t="s">
        <v>14</v>
      </c>
      <c r="C110" s="11"/>
      <c r="D110" s="11"/>
      <c r="E110" s="26"/>
      <c r="F110" s="13"/>
      <c r="G110" s="14">
        <f t="shared" si="7"/>
        <v>0</v>
      </c>
    </row>
    <row r="111" spans="1:7" ht="15.75" x14ac:dyDescent="0.25">
      <c r="A111" s="95"/>
      <c r="B111" s="80"/>
      <c r="C111" s="11"/>
      <c r="D111" s="11"/>
      <c r="E111" s="26"/>
      <c r="F111" s="13"/>
      <c r="G111" s="14">
        <f t="shared" si="7"/>
        <v>0</v>
      </c>
    </row>
    <row r="112" spans="1:7" ht="21" customHeight="1" x14ac:dyDescent="0.25">
      <c r="A112" s="95"/>
      <c r="B112" s="80"/>
      <c r="C112" s="11"/>
      <c r="D112" s="11"/>
      <c r="E112" s="26"/>
      <c r="F112" s="13"/>
      <c r="G112" s="14">
        <f t="shared" si="7"/>
        <v>0</v>
      </c>
    </row>
    <row r="113" spans="1:7" ht="21" customHeight="1" x14ac:dyDescent="0.25">
      <c r="A113" s="95"/>
      <c r="B113" s="80"/>
      <c r="C113" s="11"/>
      <c r="D113" s="11"/>
      <c r="E113" s="26"/>
      <c r="F113" s="13"/>
      <c r="G113" s="14">
        <f t="shared" si="7"/>
        <v>0</v>
      </c>
    </row>
    <row r="114" spans="1:7" ht="21" customHeight="1" x14ac:dyDescent="0.25">
      <c r="A114" s="95"/>
      <c r="B114" s="80"/>
      <c r="C114" s="11"/>
      <c r="D114" s="11"/>
      <c r="E114" s="26"/>
      <c r="F114" s="13"/>
      <c r="G114" s="14">
        <f t="shared" si="7"/>
        <v>0</v>
      </c>
    </row>
    <row r="115" spans="1:7" ht="15.75" x14ac:dyDescent="0.25">
      <c r="A115" s="95"/>
      <c r="B115" s="80"/>
      <c r="C115" s="16"/>
      <c r="D115" s="32"/>
      <c r="E115" s="13"/>
      <c r="F115" s="13"/>
      <c r="G115" s="14">
        <f t="shared" si="7"/>
        <v>0</v>
      </c>
    </row>
    <row r="116" spans="1:7" ht="21" customHeight="1" x14ac:dyDescent="0.25">
      <c r="A116" s="95"/>
      <c r="B116" s="80"/>
      <c r="C116" s="16"/>
      <c r="D116" s="16"/>
      <c r="E116" s="13"/>
      <c r="F116" s="13"/>
      <c r="G116" s="14">
        <f t="shared" si="7"/>
        <v>0</v>
      </c>
    </row>
    <row r="117" spans="1:7" ht="21" customHeight="1" x14ac:dyDescent="0.25">
      <c r="A117" s="95"/>
      <c r="B117" s="80"/>
      <c r="C117" s="24"/>
      <c r="D117" s="24"/>
      <c r="E117" s="13"/>
      <c r="F117" s="13"/>
      <c r="G117" s="15">
        <f t="shared" ref="G117:G118" si="9">E117-F117</f>
        <v>0</v>
      </c>
    </row>
    <row r="118" spans="1:7" ht="21" customHeight="1" x14ac:dyDescent="0.25">
      <c r="A118" s="95"/>
      <c r="B118" s="80"/>
      <c r="C118" s="24"/>
      <c r="D118" s="24"/>
      <c r="E118" s="13"/>
      <c r="F118" s="13"/>
      <c r="G118" s="15">
        <f t="shared" si="9"/>
        <v>0</v>
      </c>
    </row>
    <row r="119" spans="1:7" ht="18.75" x14ac:dyDescent="0.3">
      <c r="A119" s="90" t="s">
        <v>4</v>
      </c>
      <c r="B119" s="90"/>
      <c r="C119" s="2">
        <f>SUM(C110:C118)</f>
        <v>0</v>
      </c>
      <c r="D119" s="2"/>
      <c r="E119" s="3">
        <f>SUM(E110:E118)</f>
        <v>0</v>
      </c>
      <c r="F119" s="3">
        <f>SUM(F110:F118)</f>
        <v>0</v>
      </c>
      <c r="G119" s="7">
        <f>SUM(G110:G118)</f>
        <v>0</v>
      </c>
    </row>
    <row r="120" spans="1:7" ht="54" customHeight="1" x14ac:dyDescent="0.25">
      <c r="A120" s="94">
        <v>12</v>
      </c>
      <c r="B120" s="79" t="s">
        <v>15</v>
      </c>
      <c r="C120" s="11">
        <v>1</v>
      </c>
      <c r="D120" s="11" t="s">
        <v>55</v>
      </c>
      <c r="E120" s="13">
        <v>636056.32999999996</v>
      </c>
      <c r="F120" s="13">
        <v>636056.32999999996</v>
      </c>
      <c r="G120" s="14">
        <f t="shared" si="7"/>
        <v>0</v>
      </c>
    </row>
    <row r="121" spans="1:7" ht="15.75" x14ac:dyDescent="0.25">
      <c r="A121" s="95"/>
      <c r="B121" s="80"/>
      <c r="C121" s="11"/>
      <c r="D121" s="11"/>
      <c r="E121" s="13"/>
      <c r="F121" s="13"/>
      <c r="G121" s="14">
        <f t="shared" si="7"/>
        <v>0</v>
      </c>
    </row>
    <row r="122" spans="1:7" ht="15.75" x14ac:dyDescent="0.25">
      <c r="A122" s="95"/>
      <c r="B122" s="80"/>
      <c r="C122" s="11"/>
      <c r="D122" s="11"/>
      <c r="E122" s="13"/>
      <c r="F122" s="13"/>
      <c r="G122" s="14">
        <f t="shared" si="7"/>
        <v>0</v>
      </c>
    </row>
    <row r="123" spans="1:7" ht="15.75" x14ac:dyDescent="0.25">
      <c r="A123" s="95"/>
      <c r="B123" s="80"/>
      <c r="C123" s="11"/>
      <c r="D123" s="11"/>
      <c r="E123" s="13"/>
      <c r="F123" s="13"/>
      <c r="G123" s="15">
        <f t="shared" si="7"/>
        <v>0</v>
      </c>
    </row>
    <row r="124" spans="1:7" ht="15.75" x14ac:dyDescent="0.25">
      <c r="A124" s="95"/>
      <c r="B124" s="80"/>
      <c r="C124" s="11"/>
      <c r="D124" s="11"/>
      <c r="E124" s="13"/>
      <c r="F124" s="13"/>
      <c r="G124" s="15">
        <f t="shared" si="7"/>
        <v>0</v>
      </c>
    </row>
    <row r="125" spans="1:7" ht="15.75" x14ac:dyDescent="0.25">
      <c r="A125" s="95"/>
      <c r="B125" s="80"/>
      <c r="C125" s="24"/>
      <c r="D125" s="24"/>
      <c r="E125" s="13"/>
      <c r="F125" s="13"/>
      <c r="G125" s="15">
        <f t="shared" si="7"/>
        <v>0</v>
      </c>
    </row>
    <row r="126" spans="1:7" ht="15.75" x14ac:dyDescent="0.25">
      <c r="A126" s="95"/>
      <c r="B126" s="80"/>
      <c r="C126" s="24"/>
      <c r="D126" s="24"/>
      <c r="E126" s="13"/>
      <c r="F126" s="13"/>
      <c r="G126" s="15">
        <f t="shared" si="7"/>
        <v>0</v>
      </c>
    </row>
    <row r="127" spans="1:7" ht="15.75" x14ac:dyDescent="0.25">
      <c r="A127" s="95"/>
      <c r="B127" s="80"/>
      <c r="C127" s="24"/>
      <c r="D127" s="24"/>
      <c r="E127" s="13"/>
      <c r="F127" s="13"/>
      <c r="G127" s="15">
        <f t="shared" si="7"/>
        <v>0</v>
      </c>
    </row>
    <row r="128" spans="1:7" ht="15.75" x14ac:dyDescent="0.25">
      <c r="A128" s="95"/>
      <c r="B128" s="80"/>
      <c r="C128" s="24"/>
      <c r="D128" s="24"/>
      <c r="E128" s="13"/>
      <c r="F128" s="13"/>
      <c r="G128" s="15">
        <f t="shared" si="7"/>
        <v>0</v>
      </c>
    </row>
    <row r="129" spans="1:7" ht="15.75" x14ac:dyDescent="0.25">
      <c r="A129" s="95"/>
      <c r="B129" s="80"/>
      <c r="C129" s="24"/>
      <c r="D129" s="24"/>
      <c r="E129" s="13"/>
      <c r="F129" s="13"/>
      <c r="G129" s="15">
        <f t="shared" si="7"/>
        <v>0</v>
      </c>
    </row>
    <row r="130" spans="1:7" ht="15.75" x14ac:dyDescent="0.25">
      <c r="A130" s="95"/>
      <c r="B130" s="80"/>
      <c r="C130" s="24"/>
      <c r="D130" s="24"/>
      <c r="E130" s="13"/>
      <c r="F130" s="13"/>
      <c r="G130" s="15">
        <f t="shared" si="7"/>
        <v>0</v>
      </c>
    </row>
    <row r="131" spans="1:7" ht="15.75" x14ac:dyDescent="0.25">
      <c r="A131" s="95"/>
      <c r="B131" s="80"/>
      <c r="C131" s="24"/>
      <c r="D131" s="24"/>
      <c r="E131" s="13"/>
      <c r="F131" s="13"/>
      <c r="G131" s="15">
        <f t="shared" si="7"/>
        <v>0</v>
      </c>
    </row>
    <row r="132" spans="1:7" ht="15.75" x14ac:dyDescent="0.25">
      <c r="A132" s="95"/>
      <c r="B132" s="80"/>
      <c r="C132" s="24"/>
      <c r="D132" s="24"/>
      <c r="E132" s="13"/>
      <c r="F132" s="13"/>
      <c r="G132" s="15">
        <f t="shared" si="7"/>
        <v>0</v>
      </c>
    </row>
    <row r="133" spans="1:7" ht="15.75" x14ac:dyDescent="0.25">
      <c r="A133" s="95"/>
      <c r="B133" s="80"/>
      <c r="C133" s="24"/>
      <c r="D133" s="24"/>
      <c r="E133" s="13"/>
      <c r="F133" s="13"/>
      <c r="G133" s="15">
        <f t="shared" ref="G133:G136" si="10">E133-F133</f>
        <v>0</v>
      </c>
    </row>
    <row r="134" spans="1:7" ht="15.75" x14ac:dyDescent="0.25">
      <c r="A134" s="95"/>
      <c r="B134" s="80"/>
      <c r="C134" s="24"/>
      <c r="D134" s="24"/>
      <c r="E134" s="13"/>
      <c r="F134" s="13"/>
      <c r="G134" s="15">
        <f t="shared" si="10"/>
        <v>0</v>
      </c>
    </row>
    <row r="135" spans="1:7" ht="15.75" x14ac:dyDescent="0.25">
      <c r="A135" s="95"/>
      <c r="B135" s="80"/>
      <c r="C135" s="24"/>
      <c r="D135" s="24"/>
      <c r="E135" s="13"/>
      <c r="F135" s="13"/>
      <c r="G135" s="15">
        <f t="shared" si="10"/>
        <v>0</v>
      </c>
    </row>
    <row r="136" spans="1:7" ht="15.75" x14ac:dyDescent="0.25">
      <c r="A136" s="95"/>
      <c r="B136" s="80"/>
      <c r="C136" s="24"/>
      <c r="D136" s="24"/>
      <c r="E136" s="13"/>
      <c r="F136" s="13"/>
      <c r="G136" s="15">
        <f t="shared" si="10"/>
        <v>0</v>
      </c>
    </row>
    <row r="137" spans="1:7" ht="15.75" x14ac:dyDescent="0.25">
      <c r="A137" s="95"/>
      <c r="B137" s="80"/>
      <c r="C137" s="24"/>
      <c r="D137" s="24"/>
      <c r="E137" s="13"/>
      <c r="F137" s="13"/>
      <c r="G137" s="15">
        <f t="shared" ref="G137" si="11">E137-F137</f>
        <v>0</v>
      </c>
    </row>
    <row r="138" spans="1:7" ht="18.75" x14ac:dyDescent="0.3">
      <c r="A138" s="90" t="s">
        <v>4</v>
      </c>
      <c r="B138" s="90"/>
      <c r="C138" s="2">
        <f>SUM(C120:C137)</f>
        <v>1</v>
      </c>
      <c r="D138" s="2"/>
      <c r="E138" s="3">
        <f>SUM(E120:E137)</f>
        <v>636056.32999999996</v>
      </c>
      <c r="F138" s="3">
        <f>SUM(F120:F137)</f>
        <v>636056.32999999996</v>
      </c>
      <c r="G138" s="3">
        <f>SUM(G120:G137)</f>
        <v>0</v>
      </c>
    </row>
    <row r="139" spans="1:7" ht="15.75" customHeight="1" x14ac:dyDescent="0.25">
      <c r="A139" s="108">
        <v>13</v>
      </c>
      <c r="B139" s="79" t="s">
        <v>16</v>
      </c>
      <c r="C139" s="11"/>
      <c r="D139" s="11"/>
      <c r="E139" s="13"/>
      <c r="F139" s="13"/>
      <c r="G139" s="14">
        <f t="shared" si="7"/>
        <v>0</v>
      </c>
    </row>
    <row r="140" spans="1:7" ht="15.75" x14ac:dyDescent="0.25">
      <c r="A140" s="109"/>
      <c r="B140" s="80"/>
      <c r="C140" s="24"/>
      <c r="D140" s="24"/>
      <c r="E140" s="13"/>
      <c r="F140" s="13"/>
      <c r="G140" s="14">
        <f t="shared" ref="G140:G145" si="12">E140-F140</f>
        <v>0</v>
      </c>
    </row>
    <row r="141" spans="1:7" ht="15.75" x14ac:dyDescent="0.25">
      <c r="A141" s="109"/>
      <c r="B141" s="80"/>
      <c r="C141" s="24"/>
      <c r="D141" s="24"/>
      <c r="E141" s="13"/>
      <c r="F141" s="13"/>
      <c r="G141" s="14">
        <f t="shared" si="12"/>
        <v>0</v>
      </c>
    </row>
    <row r="142" spans="1:7" ht="15.75" x14ac:dyDescent="0.25">
      <c r="A142" s="109"/>
      <c r="B142" s="80"/>
      <c r="C142" s="24"/>
      <c r="D142" s="24"/>
      <c r="E142" s="13"/>
      <c r="F142" s="13"/>
      <c r="G142" s="14">
        <f t="shared" si="12"/>
        <v>0</v>
      </c>
    </row>
    <row r="143" spans="1:7" ht="15.75" x14ac:dyDescent="0.25">
      <c r="A143" s="109"/>
      <c r="B143" s="80"/>
      <c r="C143" s="24"/>
      <c r="D143" s="24"/>
      <c r="E143" s="13"/>
      <c r="F143" s="13"/>
      <c r="G143" s="14">
        <f t="shared" si="12"/>
        <v>0</v>
      </c>
    </row>
    <row r="144" spans="1:7" ht="15.75" x14ac:dyDescent="0.25">
      <c r="A144" s="109"/>
      <c r="B144" s="80"/>
      <c r="C144" s="24"/>
      <c r="D144" s="24"/>
      <c r="E144" s="13"/>
      <c r="F144" s="13"/>
      <c r="G144" s="14">
        <f t="shared" si="12"/>
        <v>0</v>
      </c>
    </row>
    <row r="145" spans="1:7" ht="15.75" x14ac:dyDescent="0.25">
      <c r="A145" s="109"/>
      <c r="B145" s="80"/>
      <c r="C145" s="24"/>
      <c r="D145" s="24"/>
      <c r="E145" s="13"/>
      <c r="F145" s="13"/>
      <c r="G145" s="14">
        <f t="shared" si="12"/>
        <v>0</v>
      </c>
    </row>
    <row r="146" spans="1:7" ht="15.75" x14ac:dyDescent="0.25">
      <c r="A146" s="109"/>
      <c r="B146" s="80"/>
      <c r="C146" s="11"/>
      <c r="D146" s="11"/>
      <c r="E146" s="13"/>
      <c r="F146" s="13"/>
      <c r="G146" s="14">
        <f t="shared" si="7"/>
        <v>0</v>
      </c>
    </row>
    <row r="147" spans="1:7" ht="15.75" x14ac:dyDescent="0.25">
      <c r="A147" s="109"/>
      <c r="B147" s="80"/>
      <c r="C147" s="11"/>
      <c r="D147" s="11"/>
      <c r="E147" s="13"/>
      <c r="F147" s="13"/>
      <c r="G147" s="14">
        <f t="shared" si="7"/>
        <v>0</v>
      </c>
    </row>
    <row r="148" spans="1:7" ht="15.75" x14ac:dyDescent="0.25">
      <c r="A148" s="109"/>
      <c r="B148" s="80"/>
      <c r="C148" s="11"/>
      <c r="D148" s="11"/>
      <c r="E148" s="13"/>
      <c r="F148" s="13"/>
      <c r="G148" s="14">
        <f t="shared" si="7"/>
        <v>0</v>
      </c>
    </row>
    <row r="149" spans="1:7" ht="15.75" x14ac:dyDescent="0.25">
      <c r="A149" s="109"/>
      <c r="B149" s="80"/>
      <c r="C149" s="23"/>
      <c r="D149" s="23"/>
      <c r="E149" s="13"/>
      <c r="F149" s="13"/>
      <c r="G149" s="14">
        <f t="shared" si="7"/>
        <v>0</v>
      </c>
    </row>
    <row r="150" spans="1:7" ht="15.75" x14ac:dyDescent="0.25">
      <c r="A150" s="109"/>
      <c r="B150" s="80"/>
      <c r="C150" s="11"/>
      <c r="D150" s="11"/>
      <c r="E150" s="13"/>
      <c r="F150" s="13"/>
      <c r="G150" s="14">
        <f t="shared" si="7"/>
        <v>0</v>
      </c>
    </row>
    <row r="151" spans="1:7" ht="15.75" x14ac:dyDescent="0.25">
      <c r="A151" s="109"/>
      <c r="B151" s="80"/>
      <c r="C151" s="22"/>
      <c r="D151" s="22"/>
      <c r="E151" s="13"/>
      <c r="F151" s="13"/>
      <c r="G151" s="14">
        <f t="shared" si="7"/>
        <v>0</v>
      </c>
    </row>
    <row r="152" spans="1:7" ht="15.75" x14ac:dyDescent="0.25">
      <c r="A152" s="109"/>
      <c r="B152" s="80"/>
      <c r="C152" s="24"/>
      <c r="D152" s="24"/>
      <c r="E152" s="13"/>
      <c r="F152" s="13"/>
      <c r="G152" s="14">
        <f t="shared" si="7"/>
        <v>0</v>
      </c>
    </row>
    <row r="153" spans="1:7" ht="15.75" x14ac:dyDescent="0.25">
      <c r="A153" s="109"/>
      <c r="B153" s="80"/>
      <c r="C153" s="24"/>
      <c r="D153" s="24"/>
      <c r="E153" s="13"/>
      <c r="F153" s="13"/>
      <c r="G153" s="14">
        <f t="shared" si="7"/>
        <v>0</v>
      </c>
    </row>
    <row r="154" spans="1:7" ht="15.75" x14ac:dyDescent="0.25">
      <c r="A154" s="109"/>
      <c r="B154" s="80"/>
      <c r="C154" s="24"/>
      <c r="D154" s="24"/>
      <c r="E154" s="13"/>
      <c r="F154" s="13"/>
      <c r="G154" s="14">
        <f t="shared" si="7"/>
        <v>0</v>
      </c>
    </row>
    <row r="155" spans="1:7" ht="15.75" x14ac:dyDescent="0.25">
      <c r="A155" s="109"/>
      <c r="B155" s="80"/>
      <c r="C155" s="24"/>
      <c r="D155" s="24"/>
      <c r="E155" s="13"/>
      <c r="F155" s="13"/>
      <c r="G155" s="14">
        <f t="shared" si="7"/>
        <v>0</v>
      </c>
    </row>
    <row r="156" spans="1:7" ht="18.75" x14ac:dyDescent="0.3">
      <c r="A156" s="90" t="s">
        <v>4</v>
      </c>
      <c r="B156" s="90"/>
      <c r="C156" s="2">
        <f>SUM(C139:C155)</f>
        <v>0</v>
      </c>
      <c r="D156" s="2"/>
      <c r="E156" s="3">
        <f>SUM(E139:E155)</f>
        <v>0</v>
      </c>
      <c r="F156" s="3">
        <f>SUM(F139:F155)</f>
        <v>0</v>
      </c>
      <c r="G156" s="7">
        <f>SUM(G139:G155)</f>
        <v>0</v>
      </c>
    </row>
    <row r="157" spans="1:7" ht="15.75" customHeight="1" x14ac:dyDescent="0.25">
      <c r="A157" s="94">
        <v>14</v>
      </c>
      <c r="B157" s="96" t="s">
        <v>17</v>
      </c>
      <c r="C157" s="11"/>
      <c r="D157" s="46"/>
      <c r="E157" s="13"/>
      <c r="F157" s="13"/>
      <c r="G157" s="14">
        <f t="shared" si="7"/>
        <v>0</v>
      </c>
    </row>
    <row r="158" spans="1:7" ht="108" customHeight="1" x14ac:dyDescent="0.25">
      <c r="A158" s="95"/>
      <c r="B158" s="97"/>
      <c r="C158" s="11"/>
      <c r="D158" s="12"/>
      <c r="E158" s="13"/>
      <c r="F158" s="13"/>
      <c r="G158" s="14">
        <f t="shared" si="7"/>
        <v>0</v>
      </c>
    </row>
    <row r="159" spans="1:7" ht="15.75" x14ac:dyDescent="0.25">
      <c r="A159" s="107"/>
      <c r="B159" s="116"/>
      <c r="C159" s="63"/>
      <c r="D159" s="64"/>
      <c r="E159" s="13"/>
      <c r="F159" s="13"/>
      <c r="G159" s="14">
        <f t="shared" ref="G159" si="13">E159-F159</f>
        <v>0</v>
      </c>
    </row>
    <row r="160" spans="1:7" ht="18.75" x14ac:dyDescent="0.3">
      <c r="A160" s="90" t="s">
        <v>4</v>
      </c>
      <c r="B160" s="90"/>
      <c r="C160" s="2">
        <f>SUM(C157:C159)</f>
        <v>0</v>
      </c>
      <c r="D160" s="2"/>
      <c r="E160" s="3">
        <f>SUM(E157:E159)</f>
        <v>0</v>
      </c>
      <c r="F160" s="3">
        <f>SUM(F157:F159)</f>
        <v>0</v>
      </c>
      <c r="G160" s="7">
        <f>SUM(G157:G159)</f>
        <v>0</v>
      </c>
    </row>
    <row r="161" spans="1:7" ht="27.75" customHeight="1" x14ac:dyDescent="0.25">
      <c r="A161" s="81">
        <v>15</v>
      </c>
      <c r="B161" s="96" t="s">
        <v>18</v>
      </c>
      <c r="C161" s="11">
        <v>1</v>
      </c>
      <c r="D161" s="11" t="s">
        <v>55</v>
      </c>
      <c r="E161" s="13">
        <v>252876</v>
      </c>
      <c r="F161" s="13">
        <v>252876</v>
      </c>
      <c r="G161" s="14">
        <f t="shared" si="7"/>
        <v>0</v>
      </c>
    </row>
    <row r="162" spans="1:7" ht="15.75" x14ac:dyDescent="0.25">
      <c r="A162" s="82"/>
      <c r="B162" s="97"/>
      <c r="C162" s="24"/>
      <c r="D162" s="24"/>
      <c r="E162" s="13"/>
      <c r="F162" s="13"/>
      <c r="G162" s="14">
        <f t="shared" ref="G162:G165" si="14">E162-F162</f>
        <v>0</v>
      </c>
    </row>
    <row r="163" spans="1:7" ht="15.75" x14ac:dyDescent="0.25">
      <c r="A163" s="82"/>
      <c r="B163" s="97"/>
      <c r="C163" s="24"/>
      <c r="D163" s="24"/>
      <c r="E163" s="13"/>
      <c r="F163" s="13"/>
      <c r="G163" s="14">
        <f t="shared" si="14"/>
        <v>0</v>
      </c>
    </row>
    <row r="164" spans="1:7" ht="15.75" x14ac:dyDescent="0.25">
      <c r="A164" s="82"/>
      <c r="B164" s="97"/>
      <c r="C164" s="24"/>
      <c r="D164" s="24"/>
      <c r="E164" s="13"/>
      <c r="F164" s="13"/>
      <c r="G164" s="14">
        <f t="shared" si="14"/>
        <v>0</v>
      </c>
    </row>
    <row r="165" spans="1:7" ht="15.75" x14ac:dyDescent="0.25">
      <c r="A165" s="82"/>
      <c r="B165" s="97"/>
      <c r="C165" s="24"/>
      <c r="D165" s="29"/>
      <c r="E165" s="15"/>
      <c r="F165" s="15"/>
      <c r="G165" s="14">
        <f t="shared" si="14"/>
        <v>0</v>
      </c>
    </row>
    <row r="166" spans="1:7" ht="18.75" x14ac:dyDescent="0.3">
      <c r="A166" s="90" t="s">
        <v>4</v>
      </c>
      <c r="B166" s="90"/>
      <c r="C166" s="2">
        <f>SUM(C161:C165)</f>
        <v>1</v>
      </c>
      <c r="D166" s="2"/>
      <c r="E166" s="7">
        <f>SUM(E161:E165)</f>
        <v>252876</v>
      </c>
      <c r="F166" s="7">
        <f>SUM(F161:F165)</f>
        <v>252876</v>
      </c>
      <c r="G166" s="7">
        <f>SUM(G161:G165)</f>
        <v>0</v>
      </c>
    </row>
    <row r="167" spans="1:7" ht="15.75" customHeight="1" x14ac:dyDescent="0.25">
      <c r="A167" s="87">
        <v>16</v>
      </c>
      <c r="B167" s="111" t="s">
        <v>23</v>
      </c>
      <c r="C167" s="19"/>
      <c r="D167" s="19"/>
      <c r="E167" s="20"/>
      <c r="F167" s="20"/>
      <c r="G167" s="14">
        <f>E167-F167</f>
        <v>0</v>
      </c>
    </row>
    <row r="168" spans="1:7" ht="15.75" x14ac:dyDescent="0.25">
      <c r="A168" s="87"/>
      <c r="B168" s="112"/>
      <c r="C168" s="19"/>
      <c r="D168" s="19"/>
      <c r="E168" s="20"/>
      <c r="F168" s="20"/>
      <c r="G168" s="14">
        <f t="shared" ref="G168:G169" si="15">E168-F168</f>
        <v>0</v>
      </c>
    </row>
    <row r="169" spans="1:7" ht="15.75" x14ac:dyDescent="0.25">
      <c r="A169" s="87"/>
      <c r="B169" s="112"/>
      <c r="C169" s="19"/>
      <c r="D169" s="19"/>
      <c r="E169" s="20"/>
      <c r="F169" s="20"/>
      <c r="G169" s="14">
        <f t="shared" si="15"/>
        <v>0</v>
      </c>
    </row>
    <row r="170" spans="1:7" ht="15.75" x14ac:dyDescent="0.25">
      <c r="A170" s="87"/>
      <c r="B170" s="112"/>
      <c r="C170" s="28"/>
      <c r="D170" s="28"/>
      <c r="E170" s="20"/>
      <c r="F170" s="20"/>
      <c r="G170" s="30">
        <f t="shared" ref="G170:G182" si="16">E170-F170</f>
        <v>0</v>
      </c>
    </row>
    <row r="171" spans="1:7" ht="15.75" x14ac:dyDescent="0.25">
      <c r="A171" s="87"/>
      <c r="B171" s="112"/>
      <c r="C171" s="31"/>
      <c r="D171" s="31"/>
      <c r="E171" s="20"/>
      <c r="F171" s="20"/>
      <c r="G171" s="30">
        <f t="shared" si="16"/>
        <v>0</v>
      </c>
    </row>
    <row r="172" spans="1:7" ht="15.75" x14ac:dyDescent="0.25">
      <c r="A172" s="87"/>
      <c r="B172" s="112"/>
      <c r="C172" s="31"/>
      <c r="D172" s="31"/>
      <c r="E172" s="20"/>
      <c r="F172" s="20"/>
      <c r="G172" s="30">
        <f t="shared" si="16"/>
        <v>0</v>
      </c>
    </row>
    <row r="173" spans="1:7" ht="15.75" x14ac:dyDescent="0.25">
      <c r="A173" s="87"/>
      <c r="B173" s="112"/>
      <c r="C173" s="49"/>
      <c r="D173" s="49"/>
      <c r="E173" s="20"/>
      <c r="F173" s="20"/>
      <c r="G173" s="30">
        <f t="shared" si="16"/>
        <v>0</v>
      </c>
    </row>
    <row r="174" spans="1:7" ht="15.75" x14ac:dyDescent="0.25">
      <c r="A174" s="87"/>
      <c r="B174" s="112"/>
      <c r="C174" s="49"/>
      <c r="D174" s="49"/>
      <c r="E174" s="20"/>
      <c r="F174" s="20"/>
      <c r="G174" s="30">
        <f t="shared" si="16"/>
        <v>0</v>
      </c>
    </row>
    <row r="175" spans="1:7" ht="15.75" x14ac:dyDescent="0.25">
      <c r="A175" s="87"/>
      <c r="B175" s="112"/>
      <c r="C175" s="49"/>
      <c r="D175" s="49"/>
      <c r="E175" s="20"/>
      <c r="F175" s="20"/>
      <c r="G175" s="30">
        <f t="shared" si="16"/>
        <v>0</v>
      </c>
    </row>
    <row r="176" spans="1:7" ht="15.75" x14ac:dyDescent="0.25">
      <c r="A176" s="87"/>
      <c r="B176" s="112"/>
      <c r="C176" s="49"/>
      <c r="D176" s="49"/>
      <c r="E176" s="20"/>
      <c r="F176" s="20"/>
      <c r="G176" s="30">
        <f t="shared" si="16"/>
        <v>0</v>
      </c>
    </row>
    <row r="177" spans="1:7" ht="15.75" x14ac:dyDescent="0.25">
      <c r="A177" s="87"/>
      <c r="B177" s="112"/>
      <c r="C177" s="49"/>
      <c r="D177" s="49"/>
      <c r="E177" s="20"/>
      <c r="F177" s="20"/>
      <c r="G177" s="30">
        <f t="shared" si="16"/>
        <v>0</v>
      </c>
    </row>
    <row r="178" spans="1:7" ht="15.75" x14ac:dyDescent="0.25">
      <c r="A178" s="87"/>
      <c r="B178" s="112"/>
      <c r="C178" s="49"/>
      <c r="D178" s="49"/>
      <c r="E178" s="20"/>
      <c r="F178" s="20"/>
      <c r="G178" s="30">
        <f t="shared" si="16"/>
        <v>0</v>
      </c>
    </row>
    <row r="179" spans="1:7" ht="15.75" x14ac:dyDescent="0.25">
      <c r="A179" s="87"/>
      <c r="B179" s="112"/>
      <c r="C179" s="49"/>
      <c r="D179" s="49"/>
      <c r="E179" s="20"/>
      <c r="F179" s="20"/>
      <c r="G179" s="30">
        <f t="shared" si="16"/>
        <v>0</v>
      </c>
    </row>
    <row r="180" spans="1:7" ht="15.75" x14ac:dyDescent="0.25">
      <c r="A180" s="87"/>
      <c r="B180" s="112"/>
      <c r="C180" s="49"/>
      <c r="D180" s="49"/>
      <c r="E180" s="20"/>
      <c r="F180" s="20"/>
      <c r="G180" s="30">
        <f t="shared" si="16"/>
        <v>0</v>
      </c>
    </row>
    <row r="181" spans="1:7" ht="15.75" x14ac:dyDescent="0.25">
      <c r="A181" s="87"/>
      <c r="B181" s="112"/>
      <c r="C181" s="49"/>
      <c r="D181" s="49"/>
      <c r="E181" s="20"/>
      <c r="F181" s="20"/>
      <c r="G181" s="30">
        <f t="shared" si="16"/>
        <v>0</v>
      </c>
    </row>
    <row r="182" spans="1:7" ht="15.75" x14ac:dyDescent="0.25">
      <c r="A182" s="87"/>
      <c r="B182" s="112"/>
      <c r="C182" s="49"/>
      <c r="D182" s="49"/>
      <c r="E182" s="20"/>
      <c r="F182" s="20"/>
      <c r="G182" s="30">
        <f t="shared" si="16"/>
        <v>0</v>
      </c>
    </row>
    <row r="183" spans="1:7" ht="18.75" x14ac:dyDescent="0.3">
      <c r="A183" s="91" t="s">
        <v>4</v>
      </c>
      <c r="B183" s="92"/>
      <c r="C183" s="21">
        <f>SUM(C167:C182)</f>
        <v>0</v>
      </c>
      <c r="D183" s="21"/>
      <c r="E183" s="17">
        <f>SUM(E167:E182)</f>
        <v>0</v>
      </c>
      <c r="F183" s="17">
        <f>SUM(F167:F182)</f>
        <v>0</v>
      </c>
      <c r="G183" s="18">
        <f>SUM(G167:G182)</f>
        <v>0</v>
      </c>
    </row>
    <row r="184" spans="1:7" ht="18.75" customHeight="1" x14ac:dyDescent="0.25">
      <c r="A184" s="98">
        <v>17</v>
      </c>
      <c r="B184" s="96" t="s">
        <v>25</v>
      </c>
      <c r="C184" s="54"/>
      <c r="D184" s="54"/>
      <c r="E184" s="58"/>
      <c r="F184" s="58"/>
      <c r="G184" s="30">
        <f>E184-F184</f>
        <v>0</v>
      </c>
    </row>
    <row r="185" spans="1:7" ht="15.75" x14ac:dyDescent="0.25">
      <c r="A185" s="99"/>
      <c r="B185" s="97"/>
      <c r="C185" s="19"/>
      <c r="D185" s="36"/>
      <c r="E185" s="27"/>
      <c r="F185" s="27"/>
      <c r="G185" s="30">
        <f>E185-F185</f>
        <v>0</v>
      </c>
    </row>
    <row r="186" spans="1:7" ht="15.75" x14ac:dyDescent="0.25">
      <c r="A186" s="99"/>
      <c r="B186" s="97"/>
      <c r="C186" s="65"/>
      <c r="D186" s="62"/>
      <c r="E186" s="27"/>
      <c r="F186" s="27"/>
      <c r="G186" s="30">
        <f>E186-F186</f>
        <v>0</v>
      </c>
    </row>
    <row r="187" spans="1:7" ht="15.75" x14ac:dyDescent="0.25">
      <c r="A187" s="99"/>
      <c r="B187" s="97"/>
      <c r="C187" s="70"/>
      <c r="D187" s="69"/>
      <c r="E187" s="27"/>
      <c r="F187" s="27"/>
      <c r="G187" s="30">
        <f t="shared" ref="G187:G193" si="17">E187-F187</f>
        <v>0</v>
      </c>
    </row>
    <row r="188" spans="1:7" ht="15.75" x14ac:dyDescent="0.25">
      <c r="A188" s="99"/>
      <c r="B188" s="97"/>
      <c r="C188" s="70"/>
      <c r="D188" s="69"/>
      <c r="E188" s="27"/>
      <c r="F188" s="27"/>
      <c r="G188" s="30">
        <f t="shared" si="17"/>
        <v>0</v>
      </c>
    </row>
    <row r="189" spans="1:7" ht="15.75" x14ac:dyDescent="0.25">
      <c r="A189" s="99"/>
      <c r="B189" s="97"/>
      <c r="C189" s="70"/>
      <c r="D189" s="69"/>
      <c r="E189" s="27"/>
      <c r="F189" s="27"/>
      <c r="G189" s="30">
        <f t="shared" si="17"/>
        <v>0</v>
      </c>
    </row>
    <row r="190" spans="1:7" ht="15.75" x14ac:dyDescent="0.25">
      <c r="A190" s="99"/>
      <c r="B190" s="97"/>
      <c r="C190" s="70"/>
      <c r="D190" s="69"/>
      <c r="E190" s="27"/>
      <c r="F190" s="27"/>
      <c r="G190" s="30">
        <f t="shared" si="17"/>
        <v>0</v>
      </c>
    </row>
    <row r="191" spans="1:7" ht="15.75" x14ac:dyDescent="0.25">
      <c r="A191" s="99"/>
      <c r="B191" s="97"/>
      <c r="C191" s="70"/>
      <c r="D191" s="69"/>
      <c r="E191" s="27"/>
      <c r="F191" s="27"/>
      <c r="G191" s="30">
        <f t="shared" si="17"/>
        <v>0</v>
      </c>
    </row>
    <row r="192" spans="1:7" ht="15.75" x14ac:dyDescent="0.25">
      <c r="A192" s="99"/>
      <c r="B192" s="97"/>
      <c r="C192" s="70"/>
      <c r="D192" s="69"/>
      <c r="E192" s="27"/>
      <c r="F192" s="27"/>
      <c r="G192" s="30">
        <f t="shared" si="17"/>
        <v>0</v>
      </c>
    </row>
    <row r="193" spans="1:7" ht="15.75" x14ac:dyDescent="0.25">
      <c r="A193" s="99"/>
      <c r="B193" s="97"/>
      <c r="C193" s="70"/>
      <c r="D193" s="69"/>
      <c r="E193" s="27"/>
      <c r="F193" s="27"/>
      <c r="G193" s="30">
        <f t="shared" si="17"/>
        <v>0</v>
      </c>
    </row>
    <row r="194" spans="1:7" ht="18.75" x14ac:dyDescent="0.3">
      <c r="A194" s="90" t="s">
        <v>4</v>
      </c>
      <c r="B194" s="90"/>
      <c r="C194" s="21">
        <f>SUM(C184:C193)</f>
        <v>0</v>
      </c>
      <c r="D194" s="21"/>
      <c r="E194" s="17">
        <f>SUM(E184:E193)</f>
        <v>0</v>
      </c>
      <c r="F194" s="17">
        <f>SUM(F184:F193)</f>
        <v>0</v>
      </c>
      <c r="G194" s="17">
        <f>SUM(G184:G193)</f>
        <v>0</v>
      </c>
    </row>
    <row r="195" spans="1:7" ht="31.5" customHeight="1" x14ac:dyDescent="0.25">
      <c r="A195" s="98">
        <v>18</v>
      </c>
      <c r="B195" s="96" t="s">
        <v>26</v>
      </c>
      <c r="C195" s="31"/>
      <c r="D195" s="36"/>
      <c r="E195" s="20"/>
      <c r="F195" s="20"/>
      <c r="G195" s="25">
        <f t="shared" ref="G195:G220" si="18">E195-F195</f>
        <v>0</v>
      </c>
    </row>
    <row r="196" spans="1:7" ht="15.75" x14ac:dyDescent="0.25">
      <c r="A196" s="99"/>
      <c r="B196" s="97"/>
      <c r="C196" s="31"/>
      <c r="D196" s="31"/>
      <c r="E196" s="20"/>
      <c r="F196" s="20"/>
      <c r="G196" s="25">
        <f t="shared" si="18"/>
        <v>0</v>
      </c>
    </row>
    <row r="197" spans="1:7" ht="15.75" x14ac:dyDescent="0.25">
      <c r="A197" s="99"/>
      <c r="B197" s="97"/>
      <c r="C197" s="31"/>
      <c r="D197" s="31"/>
      <c r="E197" s="20"/>
      <c r="F197" s="20"/>
      <c r="G197" s="25">
        <f t="shared" si="18"/>
        <v>0</v>
      </c>
    </row>
    <row r="198" spans="1:7" ht="15.75" x14ac:dyDescent="0.25">
      <c r="A198" s="99"/>
      <c r="B198" s="97"/>
      <c r="C198" s="49"/>
      <c r="D198" s="49"/>
      <c r="E198" s="20"/>
      <c r="F198" s="20"/>
      <c r="G198" s="25">
        <f t="shared" si="18"/>
        <v>0</v>
      </c>
    </row>
    <row r="199" spans="1:7" ht="18.75" x14ac:dyDescent="0.3">
      <c r="A199" s="33"/>
      <c r="B199" s="33" t="s">
        <v>4</v>
      </c>
      <c r="C199" s="34">
        <f>SUM(C195:C198)</f>
        <v>0</v>
      </c>
      <c r="D199" s="34"/>
      <c r="E199" s="17">
        <f>SUM(E195:E198)</f>
        <v>0</v>
      </c>
      <c r="F199" s="17">
        <f>SUM(F195:F198)</f>
        <v>0</v>
      </c>
      <c r="G199" s="17">
        <f>SUM(G195:G198)</f>
        <v>0</v>
      </c>
    </row>
    <row r="200" spans="1:7" ht="47.25" customHeight="1" x14ac:dyDescent="0.25">
      <c r="A200" s="103">
        <v>19</v>
      </c>
      <c r="B200" s="100" t="s">
        <v>34</v>
      </c>
      <c r="C200" s="37"/>
      <c r="D200" s="36"/>
      <c r="E200" s="20"/>
      <c r="F200" s="20"/>
      <c r="G200" s="25">
        <f t="shared" si="18"/>
        <v>0</v>
      </c>
    </row>
    <row r="201" spans="1:7" ht="15.75" x14ac:dyDescent="0.25">
      <c r="A201" s="105"/>
      <c r="B201" s="102"/>
      <c r="C201" s="47"/>
      <c r="D201" s="45"/>
      <c r="E201" s="20"/>
      <c r="F201" s="20"/>
      <c r="G201" s="25">
        <f t="shared" si="18"/>
        <v>0</v>
      </c>
    </row>
    <row r="202" spans="1:7" ht="18.75" x14ac:dyDescent="0.3">
      <c r="A202" s="39"/>
      <c r="B202" s="39" t="s">
        <v>4</v>
      </c>
      <c r="C202" s="34">
        <f>SUM(C200:C201)</f>
        <v>0</v>
      </c>
      <c r="D202" s="34"/>
      <c r="E202" s="17">
        <f>SUM(E200:E201)</f>
        <v>0</v>
      </c>
      <c r="F202" s="17">
        <f>SUM(F200:F201)</f>
        <v>0</v>
      </c>
      <c r="G202" s="17">
        <f>SUM(G200:G201)</f>
        <v>0</v>
      </c>
    </row>
    <row r="203" spans="1:7" ht="47.25" customHeight="1" x14ac:dyDescent="0.25">
      <c r="A203" s="103">
        <v>20</v>
      </c>
      <c r="B203" s="113" t="s">
        <v>36</v>
      </c>
      <c r="C203" s="44"/>
      <c r="D203" s="43"/>
      <c r="E203" s="20"/>
      <c r="F203" s="20"/>
      <c r="G203" s="25">
        <f t="shared" si="18"/>
        <v>0</v>
      </c>
    </row>
    <row r="204" spans="1:7" ht="18.75" x14ac:dyDescent="0.25">
      <c r="A204" s="104"/>
      <c r="B204" s="114"/>
      <c r="C204" s="44"/>
      <c r="D204" s="47"/>
      <c r="E204" s="20"/>
      <c r="F204" s="20"/>
      <c r="G204" s="25">
        <f t="shared" si="18"/>
        <v>0</v>
      </c>
    </row>
    <row r="205" spans="1:7" ht="18.75" x14ac:dyDescent="0.25">
      <c r="A205" s="104"/>
      <c r="B205" s="114"/>
      <c r="C205" s="44"/>
      <c r="D205" s="49"/>
      <c r="E205" s="20"/>
      <c r="F205" s="20"/>
      <c r="G205" s="25">
        <f t="shared" si="18"/>
        <v>0</v>
      </c>
    </row>
    <row r="206" spans="1:7" ht="18.75" x14ac:dyDescent="0.25">
      <c r="A206" s="104"/>
      <c r="B206" s="114"/>
      <c r="C206" s="44"/>
      <c r="D206" s="50"/>
      <c r="E206" s="20"/>
      <c r="F206" s="20"/>
      <c r="G206" s="25">
        <f t="shared" si="18"/>
        <v>0</v>
      </c>
    </row>
    <row r="207" spans="1:7" ht="18.75" x14ac:dyDescent="0.25">
      <c r="A207" s="104"/>
      <c r="B207" s="114"/>
      <c r="C207" s="44"/>
      <c r="D207" s="65"/>
      <c r="E207" s="20"/>
      <c r="F207" s="20"/>
      <c r="G207" s="25">
        <f t="shared" si="18"/>
        <v>0</v>
      </c>
    </row>
    <row r="208" spans="1:7" ht="18.75" x14ac:dyDescent="0.25">
      <c r="A208" s="105"/>
      <c r="B208" s="115"/>
      <c r="C208" s="44"/>
      <c r="D208" s="70"/>
      <c r="E208" s="20"/>
      <c r="F208" s="20"/>
      <c r="G208" s="25">
        <f t="shared" si="18"/>
        <v>0</v>
      </c>
    </row>
    <row r="209" spans="1:7" ht="18.75" x14ac:dyDescent="0.3">
      <c r="A209" s="42"/>
      <c r="B209" s="42" t="s">
        <v>4</v>
      </c>
      <c r="C209" s="34">
        <f>SUM(C203:C208)</f>
        <v>0</v>
      </c>
      <c r="D209" s="34"/>
      <c r="E209" s="17">
        <f>SUM(E203:E208)</f>
        <v>0</v>
      </c>
      <c r="F209" s="17">
        <f>SUM(F203:F208)</f>
        <v>0</v>
      </c>
      <c r="G209" s="17">
        <f>SUM(G203:G208)</f>
        <v>0</v>
      </c>
    </row>
    <row r="210" spans="1:7" ht="31.5" customHeight="1" x14ac:dyDescent="0.25">
      <c r="A210" s="103">
        <v>21</v>
      </c>
      <c r="B210" s="100" t="s">
        <v>38</v>
      </c>
      <c r="C210" s="47"/>
      <c r="D210" s="47"/>
      <c r="E210" s="20"/>
      <c r="F210" s="20"/>
      <c r="G210" s="25">
        <f t="shared" si="18"/>
        <v>0</v>
      </c>
    </row>
    <row r="211" spans="1:7" ht="15.75" x14ac:dyDescent="0.25">
      <c r="A211" s="104"/>
      <c r="B211" s="101"/>
      <c r="C211" s="70"/>
      <c r="D211" s="70"/>
      <c r="E211" s="20"/>
      <c r="F211" s="20"/>
      <c r="G211" s="25">
        <f t="shared" si="18"/>
        <v>0</v>
      </c>
    </row>
    <row r="212" spans="1:7" ht="15.75" x14ac:dyDescent="0.25">
      <c r="A212" s="105"/>
      <c r="B212" s="102"/>
      <c r="C212" s="73"/>
      <c r="D212" s="73"/>
      <c r="E212" s="20"/>
      <c r="F212" s="20"/>
      <c r="G212" s="25">
        <f t="shared" si="18"/>
        <v>0</v>
      </c>
    </row>
    <row r="213" spans="1:7" ht="18.75" x14ac:dyDescent="0.3">
      <c r="A213" s="42"/>
      <c r="B213" s="42" t="s">
        <v>4</v>
      </c>
      <c r="C213" s="34">
        <f>C210+C211+C212</f>
        <v>0</v>
      </c>
      <c r="D213" s="34"/>
      <c r="E213" s="17">
        <f>E210+E211+E212</f>
        <v>0</v>
      </c>
      <c r="F213" s="17">
        <f>F210+F211+F212</f>
        <v>0</v>
      </c>
      <c r="G213" s="17">
        <f>G210+G211+G212</f>
        <v>0</v>
      </c>
    </row>
    <row r="214" spans="1:7" ht="15.75" customHeight="1" x14ac:dyDescent="0.25">
      <c r="A214" s="83">
        <v>22</v>
      </c>
      <c r="B214" s="79" t="s">
        <v>41</v>
      </c>
      <c r="C214" s="53"/>
      <c r="D214" s="53"/>
      <c r="E214" s="20"/>
      <c r="F214" s="20"/>
      <c r="G214" s="25">
        <f t="shared" si="18"/>
        <v>0</v>
      </c>
    </row>
    <row r="215" spans="1:7" ht="15.75" customHeight="1" x14ac:dyDescent="0.25">
      <c r="A215" s="84"/>
      <c r="B215" s="80"/>
      <c r="C215" s="53"/>
      <c r="D215" s="53"/>
      <c r="E215" s="20"/>
      <c r="F215" s="20"/>
      <c r="G215" s="25">
        <f t="shared" si="18"/>
        <v>0</v>
      </c>
    </row>
    <row r="216" spans="1:7" ht="15.75" customHeight="1" x14ac:dyDescent="0.25">
      <c r="A216" s="84"/>
      <c r="B216" s="80"/>
      <c r="C216" s="53"/>
      <c r="D216" s="53"/>
      <c r="E216" s="20"/>
      <c r="F216" s="20"/>
      <c r="G216" s="25">
        <f t="shared" si="18"/>
        <v>0</v>
      </c>
    </row>
    <row r="217" spans="1:7" ht="15.75" customHeight="1" x14ac:dyDescent="0.25">
      <c r="A217" s="84"/>
      <c r="B217" s="80"/>
      <c r="C217" s="53"/>
      <c r="D217" s="53"/>
      <c r="E217" s="20"/>
      <c r="F217" s="20"/>
      <c r="G217" s="25">
        <f t="shared" si="18"/>
        <v>0</v>
      </c>
    </row>
    <row r="218" spans="1:7" ht="15.75" customHeight="1" x14ac:dyDescent="0.25">
      <c r="A218" s="84"/>
      <c r="B218" s="80"/>
      <c r="C218" s="53"/>
      <c r="D218" s="53"/>
      <c r="E218" s="20"/>
      <c r="F218" s="20"/>
      <c r="G218" s="25">
        <f t="shared" si="18"/>
        <v>0</v>
      </c>
    </row>
    <row r="219" spans="1:7" ht="48" customHeight="1" x14ac:dyDescent="0.25">
      <c r="A219" s="84"/>
      <c r="B219" s="80"/>
      <c r="C219" s="53"/>
      <c r="D219" s="53"/>
      <c r="E219" s="20"/>
      <c r="F219" s="20"/>
      <c r="G219" s="25">
        <f t="shared" si="18"/>
        <v>0</v>
      </c>
    </row>
    <row r="220" spans="1:7" ht="15.75" x14ac:dyDescent="0.25">
      <c r="A220" s="85"/>
      <c r="B220" s="86"/>
      <c r="C220" s="73"/>
      <c r="D220" s="73"/>
      <c r="E220" s="20"/>
      <c r="F220" s="20"/>
      <c r="G220" s="25">
        <f t="shared" si="18"/>
        <v>0</v>
      </c>
    </row>
    <row r="221" spans="1:7" ht="18.75" x14ac:dyDescent="0.3">
      <c r="A221" s="57"/>
      <c r="B221" s="51" t="s">
        <v>4</v>
      </c>
      <c r="C221" s="34">
        <f>SUM(C214:C220)</f>
        <v>0</v>
      </c>
      <c r="D221" s="53"/>
      <c r="E221" s="17">
        <f>SUM(E214:E220)</f>
        <v>0</v>
      </c>
      <c r="F221" s="34">
        <f>SUM(F214:F220)</f>
        <v>0</v>
      </c>
      <c r="G221" s="17">
        <f>SUM(G214:G220)</f>
        <v>0</v>
      </c>
    </row>
    <row r="222" spans="1:7" ht="21.75" customHeight="1" thickBot="1" x14ac:dyDescent="0.35">
      <c r="A222" s="110" t="s">
        <v>22</v>
      </c>
      <c r="B222" s="110"/>
      <c r="C222" s="8">
        <f>C9+C12+C18+C29+C39+C64+C79+C83+C93+C109+C119+C138+C156+C160+C166+C183+C194+C199+C202+C209+C213+C221</f>
        <v>43</v>
      </c>
      <c r="D222" s="9"/>
      <c r="E222" s="8">
        <f>E9+E12+E18+E29+E39+E64+E79+E83+E93+E109+E119+E138+E156+E160+E166+E183+E194+E199+E202+E209+E213+E221</f>
        <v>17871925.339999996</v>
      </c>
      <c r="F222" s="8">
        <f>F9+F12+F18+F29+F39+F64+F79+F83+F93+F109+F119+F138+F156+F160+F166+F183+F194+F199+F202+F209+F213+F221</f>
        <v>17346966.659999996</v>
      </c>
      <c r="G222" s="75">
        <f>G9+G12+G18+G29+G39+G64+G79+G83+G93+G109+G119+G138+G156+G160+G166+G183+G194+G199+G202+G209+G213+G221</f>
        <v>524958.67999999993</v>
      </c>
    </row>
    <row r="224" spans="1:7" x14ac:dyDescent="0.25">
      <c r="G224" s="10">
        <f>G222/E222*100</f>
        <v>2.9373370244842354</v>
      </c>
    </row>
  </sheetData>
  <mergeCells count="63">
    <mergeCell ref="A64:B64"/>
    <mergeCell ref="A83:B83"/>
    <mergeCell ref="A80:A82"/>
    <mergeCell ref="B80:B82"/>
    <mergeCell ref="B110:B118"/>
    <mergeCell ref="A84:A92"/>
    <mergeCell ref="B84:B92"/>
    <mergeCell ref="A203:A208"/>
    <mergeCell ref="B203:B208"/>
    <mergeCell ref="A79:B79"/>
    <mergeCell ref="A157:A159"/>
    <mergeCell ref="B157:B159"/>
    <mergeCell ref="B120:B137"/>
    <mergeCell ref="A120:A137"/>
    <mergeCell ref="A222:B222"/>
    <mergeCell ref="A194:B194"/>
    <mergeCell ref="A166:B166"/>
    <mergeCell ref="A161:A165"/>
    <mergeCell ref="B161:B165"/>
    <mergeCell ref="A183:B183"/>
    <mergeCell ref="A200:A201"/>
    <mergeCell ref="B200:B201"/>
    <mergeCell ref="B195:B198"/>
    <mergeCell ref="A167:A182"/>
    <mergeCell ref="B167:B182"/>
    <mergeCell ref="A184:A193"/>
    <mergeCell ref="B210:B212"/>
    <mergeCell ref="A210:A212"/>
    <mergeCell ref="A1:G1"/>
    <mergeCell ref="A39:B39"/>
    <mergeCell ref="A18:B18"/>
    <mergeCell ref="A9:B9"/>
    <mergeCell ref="A12:B12"/>
    <mergeCell ref="A29:B29"/>
    <mergeCell ref="A30:A38"/>
    <mergeCell ref="B30:B38"/>
    <mergeCell ref="A10:A11"/>
    <mergeCell ref="B10:B11"/>
    <mergeCell ref="B19:B26"/>
    <mergeCell ref="A65:A78"/>
    <mergeCell ref="B139:B155"/>
    <mergeCell ref="A139:A155"/>
    <mergeCell ref="A3:A8"/>
    <mergeCell ref="B3:B8"/>
    <mergeCell ref="A13:A17"/>
    <mergeCell ref="B13:B17"/>
    <mergeCell ref="A19:A28"/>
    <mergeCell ref="B65:B78"/>
    <mergeCell ref="A40:A63"/>
    <mergeCell ref="B40:B63"/>
    <mergeCell ref="A214:A220"/>
    <mergeCell ref="B214:B220"/>
    <mergeCell ref="A93:B93"/>
    <mergeCell ref="A109:B109"/>
    <mergeCell ref="A156:B156"/>
    <mergeCell ref="A160:B160"/>
    <mergeCell ref="A138:B138"/>
    <mergeCell ref="A119:B119"/>
    <mergeCell ref="A94:A108"/>
    <mergeCell ref="B94:B108"/>
    <mergeCell ref="A110:A118"/>
    <mergeCell ref="B184:B193"/>
    <mergeCell ref="A195:A19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3" manualBreakCount="3">
    <brk id="64" max="16383" man="1"/>
    <brk id="93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2018-02-07T13:57:47Z</dcterms:modified>
</cp:coreProperties>
</file>