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Додаток" sheetId="7" r:id="rId1"/>
    <sheet name="Лист1" sheetId="9" r:id="rId2"/>
  </sheets>
  <definedNames>
    <definedName name="_xlnm.Print_Area" localSheetId="0">Додаток!$A$1:$V$29</definedName>
  </definedNames>
  <calcPr calcId="145621"/>
</workbook>
</file>

<file path=xl/calcChain.xml><?xml version="1.0" encoding="utf-8"?>
<calcChain xmlns="http://schemas.openxmlformats.org/spreadsheetml/2006/main">
  <c r="D20" i="7" l="1"/>
  <c r="C20" i="7" s="1"/>
  <c r="D19" i="7"/>
  <c r="C19" i="7"/>
  <c r="D18" i="7"/>
  <c r="C18" i="7" s="1"/>
  <c r="D17" i="7"/>
  <c r="C17" i="7" s="1"/>
  <c r="D16" i="7"/>
  <c r="C16" i="7" s="1"/>
  <c r="D9" i="7" l="1"/>
  <c r="J8" i="7"/>
  <c r="K8" i="7"/>
  <c r="M8" i="7"/>
  <c r="N8" i="7"/>
  <c r="P8" i="7"/>
  <c r="Q8" i="7"/>
  <c r="R8" i="7"/>
  <c r="S8" i="7"/>
  <c r="T8" i="7"/>
  <c r="O8" i="7"/>
  <c r="D8" i="7"/>
  <c r="C8" i="7"/>
  <c r="F8" i="7"/>
  <c r="G8" i="7"/>
  <c r="E8" i="7"/>
  <c r="L8" i="7"/>
  <c r="I8" i="7"/>
</calcChain>
</file>

<file path=xl/sharedStrings.xml><?xml version="1.0" encoding="utf-8"?>
<sst xmlns="http://schemas.openxmlformats.org/spreadsheetml/2006/main" count="66" uniqueCount="53">
  <si>
    <t>Всього</t>
  </si>
  <si>
    <t>Проблемні питання
(за наявності)</t>
  </si>
  <si>
    <t>№ п/п</t>
  </si>
  <si>
    <t>Касові видатки на звітну дату, 
тис. гривень</t>
  </si>
  <si>
    <t>Неоплачені платіжні доручення в Казначействі (кошти ДФРР),
тис. гривень</t>
  </si>
  <si>
    <t>Відсоток будівельної готовності,
%</t>
  </si>
  <si>
    <t>Всього по регіону</t>
  </si>
  <si>
    <t>х</t>
  </si>
  <si>
    <r>
      <t>Проведення тендерних процедур</t>
    </r>
    <r>
      <rPr>
        <b/>
        <sz val="12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</si>
  <si>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 xml:space="preserve">* </t>
    </r>
    <r>
      <rPr>
        <sz val="12"/>
        <rFont val="Times New Roman"/>
        <family val="1"/>
        <charset val="204"/>
      </rPr>
      <t xml:space="preserve">
1) не потребує;
2) відбулися у попередніх роках (перехідні об'єкти);
3) відбулися у 2016 році  (об'єкти 2016 року);
4) потребують проведення (ЗАЗНАЧИТИ СТАДІЮ ПРОВЕДЕННЯ).</t>
    </r>
  </si>
  <si>
    <t>коштів ДФРР (розпорядження КМУ від 07.06.2017 № 439)</t>
  </si>
  <si>
    <t>загальний фонд</t>
  </si>
  <si>
    <t>спеціальний фонд</t>
  </si>
  <si>
    <t xml:space="preserve">Всього
</t>
  </si>
  <si>
    <t>кошти місцевого бюджету</t>
  </si>
  <si>
    <t>Найменування інвестиційної програми і проекту регіоналоьного розвитку та їх місцезнаходження, вид робіт для проектів будівництва
(розпорядження КМУ від 
07.06.2017 № 439)</t>
  </si>
  <si>
    <t>Передбачено, тис. гривень</t>
  </si>
  <si>
    <t>Заплановано отримати коштів ДФРР на звітну дату згідно з розписом асигнувань, тис. гривень</t>
  </si>
  <si>
    <t>Отримано коштів ДФРР на звітну дату, тис. гривень</t>
  </si>
  <si>
    <t>(підпис)</t>
  </si>
  <si>
    <t>(П.І.Б)</t>
  </si>
  <si>
    <t>Капітальний ремонт опорного закладу "Гірська багатопрофільна гімназія Попаснянської районної ради Луганської області", який розташований за адресою: Попаснянський район, м.Гірське, вул. Гагаріна, 19</t>
  </si>
  <si>
    <t>Капітальний ремонт опорного закладу "Золотівська загальноосвітня школа І-ІІІ ступенів №5 Попаснянської районної ради Луганської області", який розташований за адресою: Попаснянський район, м.Золоте, вул. Коцюбинського, 28</t>
  </si>
  <si>
    <t>Підтримка розроблення генерального плану, плану зонування та детального плану території міста Гірське</t>
  </si>
  <si>
    <t>Будівництво спортивного майданчику Попаснянської загальноосвітньої школи І-ІІІ ступенів №1 Попаснянської районної ради</t>
  </si>
  <si>
    <t>Будівництво  вуличного  водопроводу  на території селища Лоскутівка Попаснянського району Луганської області</t>
  </si>
  <si>
    <t>Будівництво підвідного водопроводу від селища Лоскутівка до селища Підлісне Попаснянського району Луганської області</t>
  </si>
  <si>
    <t>"Розроблення топографічного, генерального плану та плану зонування території  міста Попасна"</t>
  </si>
  <si>
    <t>"Реконструкція існуючого спорткомплексу по вул. Первомайській,60 у м. Попасна з добудовою залу єдиноборств"</t>
  </si>
  <si>
    <t>"Капітальний ремонт асфальтобетонного покриття автомобільної дороги по вул. Первомайська у м. Попасна Луганської області"</t>
  </si>
  <si>
    <t xml:space="preserve"> "Капітальний ремонт асфальтобетонного покриття автомобільної дороги по вул. Кошевого у м. Попасна Луганської області"</t>
  </si>
  <si>
    <t>Підтримка розроблення генерального плану, плану зонування та детального плану території міста Золоте</t>
  </si>
  <si>
    <t>Керівник Мельниченко Г.І.</t>
  </si>
  <si>
    <t>Додаток 1</t>
  </si>
  <si>
    <t>з них неоплачені понад 5 операц. днів</t>
  </si>
  <si>
    <r>
      <t>"Капітальний ремонт асфальтобетонного покриття автомобільних доріг по вулиці Красних партизан, вулиці Нагорна у місті Попасна Луганської області</t>
    </r>
    <r>
      <rPr>
        <b/>
        <sz val="12"/>
        <rFont val="Times New Roman"/>
        <family val="1"/>
        <charset val="204"/>
      </rPr>
      <t>"</t>
    </r>
  </si>
  <si>
    <t xml:space="preserve">У звязку з відсутністю керівника ВЦА направлено лист на Гарбуза про виключення із Переліку отримувачів фінансування (від 12.09.2017 №1148), тимчасовий бюджет </t>
  </si>
  <si>
    <t>відбулися у 2016 році  (об'єкти 2016 року); ПП "Меркурій" договір від 10.10.2016 №42</t>
  </si>
  <si>
    <t>відбулися у 2016 році  (об'єкти 2016 року); ТОВ "ЖЕП" договір 03.10.2016 №65</t>
  </si>
  <si>
    <t>відбулися у 2016 році  (об'єкти 2016 року); ТОВ "ЖЕП" договір 03.10.2016 №62</t>
  </si>
  <si>
    <t xml:space="preserve">  </t>
  </si>
  <si>
    <t>Реконструкція утеплення огороджувальних конструкцій будівлі Попаснянської багатопрофільної гімназії №25 Попаснянської районної ради Луганської області, м.Попасна,вул. Кошевого,31</t>
  </si>
  <si>
    <t>Виконавець : Саввова гол.спеціаліст, 0957694235</t>
  </si>
  <si>
    <t>проведені відкриті торги договір від 18.09.2017 №214 з ТОВ "Сєвєродонецькхімбуд" сума договору 11032,61166 тис.грн. дог.214 від 18.09.2017</t>
  </si>
  <si>
    <t>07.09.2017 відбувся аукціон, визначено переможця ПФ "ВІТАР", дог.595 від 27.09.17, дог. тех. нагляду 04/05/17Т591/2017 від 27.09.17</t>
  </si>
  <si>
    <t>22.08.2017 відбувся аукціон, визначено переможця ТОВ "ДАНКО", договор від 18.09.2017№576 на 11040,0тис.грн.  (договір по технагляду 27.09.2017 №01/05/17Т590/2017)</t>
  </si>
  <si>
    <t>22.08.2017 відбувся аукціон, визначено переможця ТОВ "ДАНКО", договор від 18.09.2017№575 на 3054,0тис.грн. (договір по технагяду 27.09.2017 №05/08/17Т592/2017)</t>
  </si>
  <si>
    <t>22.08.2017 відбувся аукціон, визначено переможця ТОВ "ДАНКО", договор від 18.09.2017№577 на 5035,0тис.грн. (договір по технагяду 27.09.2017 №03/05/17Т 589/2017)</t>
  </si>
  <si>
    <r>
      <t xml:space="preserve">проведені відкриті торги, договір від 20.09.2017 №216 припинено із-за тех. помилки   </t>
    </r>
    <r>
      <rPr>
        <b/>
        <sz val="11"/>
        <rFont val="Times New Roman"/>
        <family val="1"/>
        <charset val="204"/>
      </rPr>
      <t>17.10.17 обьявлено новий тендер.на 03.11.17 заплановано аукціон</t>
    </r>
  </si>
  <si>
    <r>
      <t xml:space="preserve">проведено відкриті торги , визначено переможця  ПП"Меркурій" м.Лисичанськ,  </t>
    </r>
    <r>
      <rPr>
        <b/>
        <sz val="11"/>
        <color theme="1"/>
        <rFont val="Times New Roman"/>
        <family val="1"/>
        <charset val="204"/>
      </rPr>
      <t>Сума договору 3514,89929 тис. грн, дог.технагляду від 11.10.17 №10/10-17-1 на суму 65213,81</t>
    </r>
  </si>
  <si>
    <r>
      <t xml:space="preserve">проведені відкриті торги, з ТОВ "Прогрес-цивільпроект" м. Краматорськ укладено договір від 18.08.2017 №36 сума договору </t>
    </r>
    <r>
      <rPr>
        <b/>
        <sz val="11"/>
        <color theme="1"/>
        <rFont val="Times New Roman"/>
        <family val="1"/>
        <charset val="204"/>
      </rPr>
      <t>499,980тис.грн.</t>
    </r>
    <r>
      <rPr>
        <sz val="11"/>
        <rFont val="Times New Roman"/>
        <family val="1"/>
        <charset val="204"/>
      </rPr>
      <t xml:space="preserve">
</t>
    </r>
  </si>
  <si>
    <r>
      <t xml:space="preserve">тендер відбувся,  з ДП "УКР НДПІЦИВІЛЬБУД" укладено договір від 18.08.2017 №17215 загальна вартість договору                    </t>
    </r>
    <r>
      <rPr>
        <b/>
        <sz val="11"/>
        <color theme="1"/>
        <rFont val="Times New Roman"/>
        <family val="1"/>
        <charset val="204"/>
      </rPr>
      <t xml:space="preserve">  899,0 тис.грн.</t>
    </r>
  </si>
  <si>
    <t>Моніторинг стану використання коштів державного фонду регіонального розвитку у Луганській області Попаснянський район станом на 26.10.2017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</si>
</sst>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4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102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9" fillId="0" borderId="0" xfId="0" applyFont="1"/>
    <xf numFmtId="165" fontId="1" fillId="0" borderId="0" xfId="0" applyNumberFormat="1" applyFont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2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12" fillId="2" borderId="2" xfId="0" applyFont="1" applyFill="1" applyBorder="1"/>
    <xf numFmtId="2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 applyProtection="1">
      <alignment horizontal="center" vertical="top" wrapText="1"/>
      <protection locked="0"/>
    </xf>
    <xf numFmtId="164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8" fillId="0" borderId="2" xfId="0" applyFont="1" applyFill="1" applyBorder="1"/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/>
    <xf numFmtId="0" fontId="16" fillId="0" borderId="2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1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5" fontId="2" fillId="0" borderId="4" xfId="0" applyNumberFormat="1" applyFont="1" applyBorder="1" applyAlignment="1">
      <alignment horizontal="center" vertical="center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topLeftCell="A12" zoomScaleSheetLayoutView="100" workbookViewId="0">
      <selection activeCell="H10" sqref="H10"/>
    </sheetView>
  </sheetViews>
  <sheetFormatPr defaultRowHeight="15" x14ac:dyDescent="0.25"/>
  <cols>
    <col min="1" max="1" width="3.85546875" style="1" customWidth="1"/>
    <col min="2" max="2" width="41.140625" style="1" customWidth="1"/>
    <col min="3" max="3" width="11.42578125" style="1" customWidth="1"/>
    <col min="4" max="4" width="12.140625" style="1" customWidth="1"/>
    <col min="5" max="5" width="11" style="1" customWidth="1"/>
    <col min="6" max="6" width="11.7109375" style="1" customWidth="1"/>
    <col min="7" max="7" width="10.7109375" style="1" customWidth="1"/>
    <col min="8" max="8" width="30" style="6" customWidth="1"/>
    <col min="9" max="9" width="13" style="6" customWidth="1"/>
    <col min="10" max="10" width="13.28515625" style="6" customWidth="1"/>
    <col min="11" max="11" width="11.85546875" style="7" customWidth="1"/>
    <col min="12" max="12" width="11.28515625" style="1" customWidth="1"/>
    <col min="13" max="13" width="11.7109375" style="1" customWidth="1"/>
    <col min="14" max="14" width="10.85546875" style="1" customWidth="1"/>
    <col min="15" max="15" width="11.7109375" style="1" customWidth="1"/>
    <col min="16" max="16" width="11.5703125" style="1" customWidth="1"/>
    <col min="17" max="17" width="9.42578125" style="1" customWidth="1"/>
    <col min="18" max="18" width="15.28515625" style="1" customWidth="1"/>
    <col min="19" max="19" width="6.28515625" style="1" customWidth="1"/>
    <col min="20" max="20" width="7.5703125" style="1" customWidth="1"/>
    <col min="21" max="21" width="6.42578125" style="1" customWidth="1"/>
    <col min="22" max="22" width="24.140625" style="1" customWidth="1"/>
    <col min="23" max="16384" width="9.140625" style="1"/>
  </cols>
  <sheetData>
    <row r="1" spans="1:22" ht="12.75" customHeight="1" x14ac:dyDescent="0.25">
      <c r="K1" s="2"/>
      <c r="L1" s="2"/>
      <c r="M1" s="2"/>
      <c r="N1" s="2"/>
      <c r="O1" s="72" t="s">
        <v>33</v>
      </c>
      <c r="P1" s="73"/>
      <c r="Q1" s="73"/>
      <c r="R1" s="73"/>
      <c r="S1" s="73"/>
      <c r="T1" s="73"/>
      <c r="U1" s="73"/>
      <c r="V1" s="73"/>
    </row>
    <row r="2" spans="1:22" ht="26.25" customHeight="1" x14ac:dyDescent="0.25">
      <c r="A2" s="4"/>
      <c r="B2" s="74" t="s">
        <v>52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13.9" customHeight="1" x14ac:dyDescent="0.25">
      <c r="A3" s="4"/>
      <c r="B3" s="4"/>
      <c r="C3" s="4"/>
      <c r="D3" s="4"/>
      <c r="E3" s="4"/>
      <c r="F3" s="4"/>
      <c r="G3" s="4"/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82.15" customHeight="1" x14ac:dyDescent="0.25">
      <c r="A4" s="94" t="s">
        <v>2</v>
      </c>
      <c r="B4" s="75" t="s">
        <v>15</v>
      </c>
      <c r="C4" s="81" t="s">
        <v>16</v>
      </c>
      <c r="D4" s="81"/>
      <c r="E4" s="81"/>
      <c r="F4" s="81"/>
      <c r="G4" s="81"/>
      <c r="H4" s="75" t="s">
        <v>8</v>
      </c>
      <c r="I4" s="82" t="s">
        <v>17</v>
      </c>
      <c r="J4" s="83"/>
      <c r="K4" s="84"/>
      <c r="L4" s="79" t="s">
        <v>18</v>
      </c>
      <c r="M4" s="80"/>
      <c r="N4" s="80"/>
      <c r="O4" s="79" t="s">
        <v>3</v>
      </c>
      <c r="P4" s="80"/>
      <c r="Q4" s="80"/>
      <c r="R4" s="85"/>
      <c r="S4" s="81" t="s">
        <v>4</v>
      </c>
      <c r="T4" s="81"/>
      <c r="U4" s="75" t="s">
        <v>5</v>
      </c>
      <c r="V4" s="81" t="s">
        <v>1</v>
      </c>
    </row>
    <row r="5" spans="1:22" ht="32.450000000000003" customHeight="1" x14ac:dyDescent="0.25">
      <c r="A5" s="95"/>
      <c r="B5" s="76"/>
      <c r="C5" s="81" t="s">
        <v>13</v>
      </c>
      <c r="D5" s="96" t="s">
        <v>10</v>
      </c>
      <c r="E5" s="97"/>
      <c r="F5" s="98"/>
      <c r="G5" s="81" t="s">
        <v>14</v>
      </c>
      <c r="H5" s="76"/>
      <c r="I5" s="81" t="s">
        <v>13</v>
      </c>
      <c r="J5" s="77" t="s">
        <v>11</v>
      </c>
      <c r="K5" s="77" t="s">
        <v>12</v>
      </c>
      <c r="L5" s="81" t="s">
        <v>13</v>
      </c>
      <c r="M5" s="77" t="s">
        <v>11</v>
      </c>
      <c r="N5" s="77" t="s">
        <v>12</v>
      </c>
      <c r="O5" s="99" t="s">
        <v>10</v>
      </c>
      <c r="P5" s="100"/>
      <c r="Q5" s="101"/>
      <c r="R5" s="75" t="s">
        <v>14</v>
      </c>
      <c r="S5" s="75" t="s">
        <v>0</v>
      </c>
      <c r="T5" s="86" t="s">
        <v>34</v>
      </c>
      <c r="U5" s="76"/>
      <c r="V5" s="81"/>
    </row>
    <row r="6" spans="1:22" ht="31.5" customHeight="1" x14ac:dyDescent="0.25">
      <c r="A6" s="95"/>
      <c r="B6" s="76"/>
      <c r="C6" s="75"/>
      <c r="D6" s="11" t="s">
        <v>0</v>
      </c>
      <c r="E6" s="11" t="s">
        <v>11</v>
      </c>
      <c r="F6" s="11" t="s">
        <v>12</v>
      </c>
      <c r="G6" s="75"/>
      <c r="H6" s="76"/>
      <c r="I6" s="75"/>
      <c r="J6" s="78"/>
      <c r="K6" s="78"/>
      <c r="L6" s="75"/>
      <c r="M6" s="78"/>
      <c r="N6" s="78"/>
      <c r="O6" s="11" t="s">
        <v>0</v>
      </c>
      <c r="P6" s="11" t="s">
        <v>11</v>
      </c>
      <c r="Q6" s="11" t="s">
        <v>12</v>
      </c>
      <c r="R6" s="76"/>
      <c r="S6" s="76"/>
      <c r="T6" s="87"/>
      <c r="U6" s="76"/>
      <c r="V6" s="75"/>
    </row>
    <row r="7" spans="1:22" ht="15" customHeight="1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</row>
    <row r="8" spans="1:22" s="9" customFormat="1" ht="16.5" customHeight="1" x14ac:dyDescent="0.25">
      <c r="A8" s="89" t="s">
        <v>6</v>
      </c>
      <c r="B8" s="90"/>
      <c r="C8" s="8">
        <f>SUM(C9:C21)</f>
        <v>60524.020580000004</v>
      </c>
      <c r="D8" s="8">
        <f>SUM(D9:D21)</f>
        <v>54471.595109999995</v>
      </c>
      <c r="E8" s="8">
        <f>SUM(E9:E21)</f>
        <v>23146.9</v>
      </c>
      <c r="F8" s="8">
        <f>SUM(F9:F21)</f>
        <v>31324.694800000001</v>
      </c>
      <c r="G8" s="8">
        <f>SUM(G9:G21)</f>
        <v>6052.4215700000004</v>
      </c>
      <c r="H8" s="8" t="s">
        <v>7</v>
      </c>
      <c r="I8" s="8">
        <f t="shared" ref="I8:T8" si="0">SUM(I9:I21)</f>
        <v>37820.790000000008</v>
      </c>
      <c r="J8" s="8">
        <f t="shared" si="0"/>
        <v>13329.839</v>
      </c>
      <c r="K8" s="8">
        <f t="shared" si="0"/>
        <v>24490.931</v>
      </c>
      <c r="L8" s="8">
        <f t="shared" si="0"/>
        <v>32655.702000000005</v>
      </c>
      <c r="M8" s="8">
        <f t="shared" si="0"/>
        <v>9330.8990000000013</v>
      </c>
      <c r="N8" s="8">
        <f t="shared" si="0"/>
        <v>23324.803000000004</v>
      </c>
      <c r="O8" s="8">
        <f t="shared" si="0"/>
        <v>11286.075000000003</v>
      </c>
      <c r="P8" s="8">
        <f t="shared" si="0"/>
        <v>5986.6469999999999</v>
      </c>
      <c r="Q8" s="8">
        <f t="shared" si="0"/>
        <v>5299.4279999999999</v>
      </c>
      <c r="R8" s="8">
        <f t="shared" si="0"/>
        <v>1253.9999999999998</v>
      </c>
      <c r="S8" s="8">
        <f t="shared" si="0"/>
        <v>0</v>
      </c>
      <c r="T8" s="8">
        <f t="shared" si="0"/>
        <v>0</v>
      </c>
      <c r="U8" s="8" t="s">
        <v>7</v>
      </c>
      <c r="V8" s="8"/>
    </row>
    <row r="9" spans="1:22" ht="105.75" customHeight="1" x14ac:dyDescent="0.25">
      <c r="A9" s="10">
        <v>1</v>
      </c>
      <c r="B9" s="57" t="s">
        <v>21</v>
      </c>
      <c r="C9" s="31">
        <v>11739.633680000001</v>
      </c>
      <c r="D9" s="32">
        <f>C9-G9</f>
        <v>10565.670310000001</v>
      </c>
      <c r="E9" s="33"/>
      <c r="F9" s="49">
        <v>10565.67</v>
      </c>
      <c r="G9" s="34">
        <v>1173.9633699999999</v>
      </c>
      <c r="H9" s="29" t="s">
        <v>43</v>
      </c>
      <c r="I9" s="32">
        <v>8260.6720000000005</v>
      </c>
      <c r="J9" s="38"/>
      <c r="K9" s="38">
        <v>8260.6720000000005</v>
      </c>
      <c r="L9" s="32">
        <v>8260.6720000000005</v>
      </c>
      <c r="M9" s="38"/>
      <c r="N9" s="32">
        <v>8260.6720000000005</v>
      </c>
      <c r="O9" s="59">
        <v>2978.8049999999998</v>
      </c>
      <c r="P9" s="60"/>
      <c r="Q9" s="59">
        <v>2978.8049999999998</v>
      </c>
      <c r="R9" s="67">
        <v>330.97800000000001</v>
      </c>
      <c r="S9" s="24"/>
      <c r="T9" s="24"/>
      <c r="U9" s="24"/>
      <c r="V9" s="24"/>
    </row>
    <row r="10" spans="1:22" ht="110.25" customHeight="1" x14ac:dyDescent="0.25">
      <c r="A10" s="10">
        <v>2</v>
      </c>
      <c r="B10" s="64" t="s">
        <v>22</v>
      </c>
      <c r="C10" s="49">
        <v>10889.69</v>
      </c>
      <c r="D10" s="32">
        <v>9800.7209999999995</v>
      </c>
      <c r="E10" s="33"/>
      <c r="F10" s="32">
        <v>9800.7209999999995</v>
      </c>
      <c r="G10" s="35">
        <v>1088.9690000000001</v>
      </c>
      <c r="H10" s="29" t="s">
        <v>48</v>
      </c>
      <c r="I10" s="32">
        <v>7662.6059999999998</v>
      </c>
      <c r="J10" s="38"/>
      <c r="K10" s="38">
        <v>7662.6059999999998</v>
      </c>
      <c r="L10" s="32">
        <v>7662.6059999999998</v>
      </c>
      <c r="M10" s="32"/>
      <c r="N10" s="32">
        <v>7662.6059999999998</v>
      </c>
      <c r="O10" s="61"/>
      <c r="P10" s="60"/>
      <c r="Q10" s="62"/>
      <c r="R10" s="68"/>
      <c r="S10" s="24"/>
      <c r="T10" s="24"/>
      <c r="U10" s="24"/>
      <c r="V10" s="24"/>
    </row>
    <row r="11" spans="1:22" ht="78" customHeight="1" x14ac:dyDescent="0.25">
      <c r="A11" s="10">
        <v>3</v>
      </c>
      <c r="B11" s="65" t="s">
        <v>23</v>
      </c>
      <c r="C11" s="32">
        <v>575.22400000000005</v>
      </c>
      <c r="D11" s="32">
        <v>517.69799999999998</v>
      </c>
      <c r="E11" s="33"/>
      <c r="F11" s="32">
        <v>517.69799999999998</v>
      </c>
      <c r="G11" s="35">
        <v>57.521999999999998</v>
      </c>
      <c r="H11" s="29" t="s">
        <v>50</v>
      </c>
      <c r="I11" s="39">
        <v>404.75400000000002</v>
      </c>
      <c r="J11" s="40"/>
      <c r="K11" s="39">
        <v>404.75400000000002</v>
      </c>
      <c r="L11" s="39">
        <v>404.75400000000002</v>
      </c>
      <c r="M11" s="38"/>
      <c r="N11" s="39">
        <v>404.75400000000002</v>
      </c>
      <c r="O11" s="61"/>
      <c r="P11" s="62"/>
      <c r="Q11" s="62"/>
      <c r="R11" s="68"/>
      <c r="S11" s="24"/>
      <c r="T11" s="24"/>
      <c r="U11" s="24"/>
      <c r="V11" s="24"/>
    </row>
    <row r="12" spans="1:22" ht="105" customHeight="1" x14ac:dyDescent="0.3">
      <c r="A12" s="10">
        <v>4</v>
      </c>
      <c r="B12" s="65" t="s">
        <v>24</v>
      </c>
      <c r="C12" s="32">
        <v>3956.0819999999999</v>
      </c>
      <c r="D12" s="33">
        <v>3560.4738000000002</v>
      </c>
      <c r="E12" s="33"/>
      <c r="F12" s="33">
        <v>3560.4738000000002</v>
      </c>
      <c r="G12" s="35">
        <v>395.60820000000001</v>
      </c>
      <c r="H12" s="71" t="s">
        <v>49</v>
      </c>
      <c r="I12" s="40">
        <v>2783.7249999999999</v>
      </c>
      <c r="J12" s="41"/>
      <c r="K12" s="40">
        <v>2783.7249999999999</v>
      </c>
      <c r="L12" s="40">
        <v>2386.0500000000002</v>
      </c>
      <c r="M12" s="41"/>
      <c r="N12" s="40">
        <v>2386.0500000000002</v>
      </c>
      <c r="O12" s="70">
        <v>949.02300000000002</v>
      </c>
      <c r="P12" s="62"/>
      <c r="Q12" s="70">
        <v>949.02300000000002</v>
      </c>
      <c r="R12" s="67">
        <v>105.447</v>
      </c>
      <c r="S12" s="24"/>
      <c r="T12" s="24"/>
      <c r="U12" s="24"/>
      <c r="V12" s="24"/>
    </row>
    <row r="13" spans="1:22" ht="96.75" customHeight="1" x14ac:dyDescent="0.3">
      <c r="A13" s="10">
        <v>5</v>
      </c>
      <c r="B13" s="66" t="s">
        <v>41</v>
      </c>
      <c r="C13" s="32">
        <v>3046.2368999999999</v>
      </c>
      <c r="D13" s="33">
        <v>2741.6129999999998</v>
      </c>
      <c r="E13" s="33">
        <v>2741.6129999999998</v>
      </c>
      <c r="F13" s="33"/>
      <c r="G13" s="35">
        <v>304.62400000000002</v>
      </c>
      <c r="H13" s="30" t="s">
        <v>37</v>
      </c>
      <c r="I13" s="39">
        <v>1578.8430000000001</v>
      </c>
      <c r="J13" s="39">
        <v>1578.8430000000001</v>
      </c>
      <c r="K13" s="42"/>
      <c r="L13" s="39">
        <v>1105.1890000000001</v>
      </c>
      <c r="M13" s="39">
        <v>1105.1890000000001</v>
      </c>
      <c r="N13" s="42"/>
      <c r="O13" s="70">
        <v>450.57</v>
      </c>
      <c r="P13" s="59">
        <v>450.57</v>
      </c>
      <c r="Q13" s="62"/>
      <c r="R13" s="67">
        <v>50.055</v>
      </c>
      <c r="S13" s="24"/>
      <c r="T13" s="24"/>
      <c r="U13" s="13">
        <v>57.6</v>
      </c>
      <c r="V13" s="24"/>
    </row>
    <row r="14" spans="1:22" ht="63" x14ac:dyDescent="0.3">
      <c r="A14" s="10">
        <v>6</v>
      </c>
      <c r="B14" s="65" t="s">
        <v>25</v>
      </c>
      <c r="C14" s="32">
        <v>2070.4290000000001</v>
      </c>
      <c r="D14" s="32">
        <v>1863.386</v>
      </c>
      <c r="E14" s="33">
        <v>1863.386</v>
      </c>
      <c r="F14" s="33"/>
      <c r="G14" s="35">
        <v>207.04300000000001</v>
      </c>
      <c r="H14" s="27" t="s">
        <v>38</v>
      </c>
      <c r="I14" s="38">
        <v>1073.0889999999999</v>
      </c>
      <c r="J14" s="38">
        <v>1073.0889999999999</v>
      </c>
      <c r="K14" s="43"/>
      <c r="L14" s="38">
        <v>751.16200000000003</v>
      </c>
      <c r="M14" s="38">
        <v>751.16200000000003</v>
      </c>
      <c r="N14" s="42"/>
      <c r="O14" s="59">
        <v>371.24700000000001</v>
      </c>
      <c r="P14" s="59">
        <v>371.24700000000001</v>
      </c>
      <c r="Q14" s="62"/>
      <c r="R14" s="67">
        <v>41.25</v>
      </c>
      <c r="S14" s="24"/>
      <c r="T14" s="24"/>
      <c r="U14" s="26">
        <v>30</v>
      </c>
      <c r="V14" s="24"/>
    </row>
    <row r="15" spans="1:22" ht="63" x14ac:dyDescent="0.3">
      <c r="A15" s="10">
        <v>7</v>
      </c>
      <c r="B15" s="64" t="s">
        <v>26</v>
      </c>
      <c r="C15" s="32">
        <v>926.07100000000003</v>
      </c>
      <c r="D15" s="32">
        <v>833.46400000000006</v>
      </c>
      <c r="E15" s="33">
        <v>833.46400000000006</v>
      </c>
      <c r="F15" s="35"/>
      <c r="G15" s="35">
        <v>92.606999999999999</v>
      </c>
      <c r="H15" s="27" t="s">
        <v>39</v>
      </c>
      <c r="I15" s="38">
        <v>479.97699999999998</v>
      </c>
      <c r="J15" s="38">
        <v>479.97699999999998</v>
      </c>
      <c r="K15" s="43"/>
      <c r="L15" s="38">
        <v>335.98399999999998</v>
      </c>
      <c r="M15" s="38">
        <v>335.98399999999998</v>
      </c>
      <c r="N15" s="42"/>
      <c r="O15" s="61"/>
      <c r="P15" s="62"/>
      <c r="Q15" s="62"/>
      <c r="R15" s="68"/>
      <c r="S15" s="24"/>
      <c r="T15" s="24"/>
      <c r="U15" s="25">
        <v>95</v>
      </c>
      <c r="V15" s="24"/>
    </row>
    <row r="16" spans="1:22" ht="74.25" x14ac:dyDescent="0.3">
      <c r="A16" s="10">
        <v>8</v>
      </c>
      <c r="B16" s="57" t="s">
        <v>27</v>
      </c>
      <c r="C16" s="36">
        <f>D16+G16</f>
        <v>1132.0909999999999</v>
      </c>
      <c r="D16" s="32">
        <f t="shared" ref="D16:D17" si="1">E16+F16</f>
        <v>1018.881</v>
      </c>
      <c r="E16" s="33"/>
      <c r="F16" s="33">
        <v>1018.881</v>
      </c>
      <c r="G16" s="35">
        <v>113.21</v>
      </c>
      <c r="H16" s="28" t="s">
        <v>51</v>
      </c>
      <c r="I16" s="40">
        <v>796.60299999999995</v>
      </c>
      <c r="J16" s="44"/>
      <c r="K16" s="40">
        <v>796.60299999999995</v>
      </c>
      <c r="L16" s="40">
        <v>682.803</v>
      </c>
      <c r="M16" s="45"/>
      <c r="N16" s="40">
        <v>682.803</v>
      </c>
      <c r="O16" s="61"/>
      <c r="P16" s="62"/>
      <c r="Q16" s="62"/>
      <c r="R16" s="68"/>
      <c r="S16" s="24"/>
      <c r="T16" s="24"/>
      <c r="U16" s="25"/>
      <c r="V16" s="24"/>
    </row>
    <row r="17" spans="1:22" ht="78.75" customHeight="1" x14ac:dyDescent="0.3">
      <c r="A17" s="10">
        <v>9</v>
      </c>
      <c r="B17" s="57" t="s">
        <v>28</v>
      </c>
      <c r="C17" s="36">
        <f t="shared" ref="C17:C20" si="2">D17+G17</f>
        <v>5703.6559999999999</v>
      </c>
      <c r="D17" s="32">
        <f t="shared" si="1"/>
        <v>5133.2860000000001</v>
      </c>
      <c r="E17" s="33"/>
      <c r="F17" s="35">
        <v>5133.2860000000001</v>
      </c>
      <c r="G17" s="35">
        <v>570.37</v>
      </c>
      <c r="H17" s="28" t="s">
        <v>44</v>
      </c>
      <c r="I17" s="40">
        <v>4013.415</v>
      </c>
      <c r="J17" s="44"/>
      <c r="K17" s="40">
        <v>4013.415</v>
      </c>
      <c r="L17" s="40">
        <v>3440.07</v>
      </c>
      <c r="M17" s="45"/>
      <c r="N17" s="40">
        <v>3440.07</v>
      </c>
      <c r="O17" s="59">
        <v>1371.6</v>
      </c>
      <c r="P17" s="63"/>
      <c r="Q17" s="59">
        <v>1371.6</v>
      </c>
      <c r="R17" s="67">
        <v>152.4</v>
      </c>
      <c r="S17" s="24"/>
      <c r="T17" s="24"/>
      <c r="U17" s="25"/>
      <c r="V17" s="24"/>
    </row>
    <row r="18" spans="1:22" ht="105" x14ac:dyDescent="0.3">
      <c r="A18" s="10">
        <v>10</v>
      </c>
      <c r="B18" s="57" t="s">
        <v>29</v>
      </c>
      <c r="C18" s="50">
        <f t="shared" si="2"/>
        <v>11331</v>
      </c>
      <c r="D18" s="51">
        <f>E18+F18</f>
        <v>10197.9</v>
      </c>
      <c r="E18" s="47">
        <v>10197.9</v>
      </c>
      <c r="F18" s="35"/>
      <c r="G18" s="37">
        <v>1133.0999999999999</v>
      </c>
      <c r="H18" s="28" t="s">
        <v>45</v>
      </c>
      <c r="I18" s="40">
        <v>5872.7690000000002</v>
      </c>
      <c r="J18" s="40">
        <v>5872.7690000000002</v>
      </c>
      <c r="K18" s="58"/>
      <c r="L18" s="40">
        <v>4110.9380000000001</v>
      </c>
      <c r="M18" s="40">
        <v>4110.9380000000001</v>
      </c>
      <c r="N18" s="40"/>
      <c r="O18" s="59">
        <v>2980.8</v>
      </c>
      <c r="P18" s="59">
        <v>2980.8</v>
      </c>
      <c r="Q18" s="63"/>
      <c r="R18" s="67">
        <v>331.2</v>
      </c>
      <c r="S18" s="24"/>
      <c r="T18" s="24"/>
      <c r="U18" s="25"/>
      <c r="V18" s="24"/>
    </row>
    <row r="19" spans="1:22" ht="105" x14ac:dyDescent="0.3">
      <c r="A19" s="10">
        <v>11</v>
      </c>
      <c r="B19" s="57" t="s">
        <v>35</v>
      </c>
      <c r="C19" s="36">
        <f t="shared" si="2"/>
        <v>3170.9369999999999</v>
      </c>
      <c r="D19" s="32">
        <f t="shared" ref="D19:D20" si="3">E19+F19</f>
        <v>2853.837</v>
      </c>
      <c r="E19" s="33">
        <v>2853.837</v>
      </c>
      <c r="F19" s="35"/>
      <c r="G19" s="37">
        <v>317.10000000000002</v>
      </c>
      <c r="H19" s="28" t="s">
        <v>46</v>
      </c>
      <c r="I19" s="40">
        <v>1643.442</v>
      </c>
      <c r="J19" s="40">
        <v>1643.422</v>
      </c>
      <c r="K19" s="58"/>
      <c r="L19" s="40">
        <v>1150.4090000000001</v>
      </c>
      <c r="M19" s="40">
        <v>1150.4090000000001</v>
      </c>
      <c r="N19" s="40"/>
      <c r="O19" s="59">
        <v>824.58</v>
      </c>
      <c r="P19" s="59">
        <v>824.58</v>
      </c>
      <c r="Q19" s="63"/>
      <c r="R19" s="67">
        <v>91.62</v>
      </c>
      <c r="S19" s="24"/>
      <c r="T19" s="24"/>
      <c r="U19" s="25"/>
      <c r="V19" s="24"/>
    </row>
    <row r="20" spans="1:22" ht="105" x14ac:dyDescent="0.3">
      <c r="A20" s="10">
        <v>12</v>
      </c>
      <c r="B20" s="57" t="s">
        <v>30</v>
      </c>
      <c r="C20" s="48">
        <f t="shared" si="2"/>
        <v>5174.12</v>
      </c>
      <c r="D20" s="49">
        <f t="shared" si="3"/>
        <v>4656.7</v>
      </c>
      <c r="E20" s="46">
        <v>4656.7</v>
      </c>
      <c r="F20" s="35"/>
      <c r="G20" s="37">
        <v>517.41999999999996</v>
      </c>
      <c r="H20" s="28" t="s">
        <v>47</v>
      </c>
      <c r="I20" s="40">
        <v>2681.739</v>
      </c>
      <c r="J20" s="40">
        <v>2681.739</v>
      </c>
      <c r="L20" s="40">
        <v>1877.2170000000001</v>
      </c>
      <c r="M20" s="40">
        <v>1877.2170000000001</v>
      </c>
      <c r="N20" s="40"/>
      <c r="O20" s="59">
        <v>1359.45</v>
      </c>
      <c r="P20" s="59">
        <v>1359.45</v>
      </c>
      <c r="Q20" s="63"/>
      <c r="R20" s="67">
        <v>151.05000000000001</v>
      </c>
      <c r="S20" s="24"/>
      <c r="T20" s="24"/>
      <c r="U20" s="13">
        <v>100</v>
      </c>
      <c r="V20" s="24"/>
    </row>
    <row r="21" spans="1:22" ht="121.5" customHeight="1" x14ac:dyDescent="0.25">
      <c r="A21" s="10">
        <v>13</v>
      </c>
      <c r="B21" s="66" t="s">
        <v>31</v>
      </c>
      <c r="C21" s="52">
        <v>808.85</v>
      </c>
      <c r="D21" s="53">
        <v>727.96500000000003</v>
      </c>
      <c r="E21" s="53"/>
      <c r="F21" s="53">
        <v>727.96500000000003</v>
      </c>
      <c r="G21" s="54">
        <v>80.885000000000005</v>
      </c>
      <c r="H21" s="29" t="s">
        <v>40</v>
      </c>
      <c r="I21" s="55">
        <v>569.15599999999995</v>
      </c>
      <c r="J21" s="55"/>
      <c r="K21" s="55">
        <v>569.15599999999995</v>
      </c>
      <c r="L21" s="55">
        <v>487.84800000000001</v>
      </c>
      <c r="M21" s="56"/>
      <c r="N21" s="55">
        <v>487.84800000000001</v>
      </c>
      <c r="O21" s="61"/>
      <c r="P21" s="62"/>
      <c r="Q21" s="62"/>
      <c r="R21" s="69"/>
      <c r="S21" s="24"/>
      <c r="T21" s="24"/>
      <c r="U21" s="24"/>
      <c r="V21" s="29" t="s">
        <v>36</v>
      </c>
    </row>
    <row r="22" spans="1:22" ht="18.75" x14ac:dyDescent="0.25">
      <c r="A22" s="14"/>
      <c r="B22" s="15"/>
      <c r="C22" s="14"/>
      <c r="D22" s="14"/>
      <c r="E22" s="16"/>
      <c r="F22" s="16"/>
      <c r="G22" s="14"/>
      <c r="H22" s="17"/>
      <c r="I22" s="17"/>
      <c r="J22" s="1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7.15" customHeight="1" x14ac:dyDescent="0.3">
      <c r="A23" s="14"/>
      <c r="B23" s="91" t="s">
        <v>32</v>
      </c>
      <c r="C23" s="91"/>
      <c r="D23" s="91"/>
      <c r="E23" s="91"/>
      <c r="F23" s="18"/>
      <c r="G23" s="18"/>
      <c r="H23" s="18"/>
      <c r="I23" s="18"/>
      <c r="J23" s="18"/>
      <c r="K23" s="18"/>
      <c r="L23" s="18"/>
      <c r="M23" s="20"/>
      <c r="N23" s="21"/>
      <c r="O23" s="20"/>
      <c r="P23" s="22"/>
      <c r="Q23" s="22"/>
      <c r="R23" s="19"/>
      <c r="S23" s="92"/>
      <c r="T23" s="92"/>
      <c r="U23" s="92"/>
      <c r="V23" s="14"/>
    </row>
    <row r="24" spans="1:22" ht="22.5" x14ac:dyDescent="0.3">
      <c r="A24" s="14"/>
      <c r="B24" s="4" t="s">
        <v>42</v>
      </c>
      <c r="C24" s="4"/>
      <c r="D24" s="4"/>
      <c r="E24" s="18"/>
      <c r="F24" s="18"/>
      <c r="G24" s="18"/>
      <c r="H24" s="18"/>
      <c r="I24" s="18"/>
      <c r="J24" s="18"/>
      <c r="K24" s="18"/>
      <c r="L24" s="18"/>
      <c r="M24" s="19"/>
      <c r="N24" s="23" t="s">
        <v>19</v>
      </c>
      <c r="O24" s="19"/>
      <c r="P24" s="22"/>
      <c r="Q24" s="22"/>
      <c r="R24" s="19"/>
      <c r="S24" s="19"/>
      <c r="T24" s="23" t="s">
        <v>20</v>
      </c>
      <c r="U24" s="19"/>
      <c r="V24" s="14"/>
    </row>
    <row r="25" spans="1:22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2.75" customHeight="1" x14ac:dyDescent="0.25">
      <c r="A26" s="4"/>
      <c r="B26" s="93"/>
      <c r="C26" s="93"/>
      <c r="D26" s="93"/>
      <c r="E26" s="93"/>
      <c r="F26" s="93"/>
      <c r="G26" s="93"/>
      <c r="H26" s="93"/>
      <c r="I26" s="12"/>
      <c r="J26" s="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hidden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.25" hidden="1" customHeight="1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87" hidden="1" customHeight="1" x14ac:dyDescent="0.25">
      <c r="A29" s="4"/>
      <c r="B29" s="88" t="s">
        <v>9</v>
      </c>
      <c r="C29" s="88"/>
      <c r="D29" s="88"/>
      <c r="E29" s="88"/>
      <c r="F29" s="88"/>
      <c r="G29" s="88"/>
      <c r="H29" s="5"/>
      <c r="I29" s="5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</sheetData>
  <mergeCells count="30">
    <mergeCell ref="B29:G29"/>
    <mergeCell ref="A8:B8"/>
    <mergeCell ref="V4:V6"/>
    <mergeCell ref="C5:C6"/>
    <mergeCell ref="G5:G6"/>
    <mergeCell ref="K5:K6"/>
    <mergeCell ref="L5:L6"/>
    <mergeCell ref="B23:E23"/>
    <mergeCell ref="S23:U23"/>
    <mergeCell ref="B26:H26"/>
    <mergeCell ref="A4:A6"/>
    <mergeCell ref="N5:N6"/>
    <mergeCell ref="D5:F5"/>
    <mergeCell ref="O5:Q5"/>
    <mergeCell ref="O1:V1"/>
    <mergeCell ref="B2:V2"/>
    <mergeCell ref="U4:U6"/>
    <mergeCell ref="J5:J6"/>
    <mergeCell ref="L4:N4"/>
    <mergeCell ref="M5:M6"/>
    <mergeCell ref="S4:T4"/>
    <mergeCell ref="I4:K4"/>
    <mergeCell ref="I5:I6"/>
    <mergeCell ref="R5:R6"/>
    <mergeCell ref="B4:B6"/>
    <mergeCell ref="C4:G4"/>
    <mergeCell ref="H4:H6"/>
    <mergeCell ref="O4:R4"/>
    <mergeCell ref="S5:S6"/>
    <mergeCell ref="T5:T6"/>
  </mergeCells>
  <pageMargins left="0.11811023622047245" right="0.11811023622047245" top="0.35433070866141736" bottom="0.15748031496062992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</vt:lpstr>
      <vt:lpstr>Лист1</vt:lpstr>
      <vt:lpstr>Додаток!Область_печати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Яндюк Андрій Анатолійович</dc:creator>
  <cp:lastModifiedBy>Пользователь</cp:lastModifiedBy>
  <cp:lastPrinted>2017-10-05T12:17:24Z</cp:lastPrinted>
  <dcterms:created xsi:type="dcterms:W3CDTF">2015-09-08T07:01:29Z</dcterms:created>
  <dcterms:modified xsi:type="dcterms:W3CDTF">2017-10-27T04:47:36Z</dcterms:modified>
</cp:coreProperties>
</file>