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6" windowWidth="15576" windowHeight="7992" activeTab="3"/>
  </bookViews>
  <sheets>
    <sheet name="1-5.1" sheetId="1" r:id="rId1"/>
    <sheet name="5.2" sheetId="2" r:id="rId2"/>
    <sheet name="5.3" sheetId="3" r:id="rId3"/>
    <sheet name="5.4" sheetId="4" r:id="rId4"/>
    <sheet name="5.5-6" sheetId="5" r:id="rId5"/>
  </sheets>
  <definedNames>
    <definedName name="_xlnm.Print_Area" localSheetId="0">'1-5.1'!$A$1:$M$34</definedName>
  </definedNames>
  <calcPr calcId="144525"/>
</workbook>
</file>

<file path=xl/calcChain.xml><?xml version="1.0" encoding="utf-8"?>
<calcChain xmlns="http://schemas.openxmlformats.org/spreadsheetml/2006/main">
  <c r="F23" i="3" l="1"/>
  <c r="I8" i="3"/>
  <c r="J40" i="4" l="1"/>
  <c r="K40" i="4" s="1"/>
  <c r="J42" i="4"/>
  <c r="K42" i="4" s="1"/>
  <c r="J38" i="4"/>
  <c r="K38" i="4" s="1"/>
  <c r="I30" i="4"/>
  <c r="K30" i="4" s="1"/>
  <c r="I31" i="4"/>
  <c r="K31" i="4" s="1"/>
  <c r="I32" i="4"/>
  <c r="K32" i="4" s="1"/>
  <c r="I34" i="4"/>
  <c r="K34" i="4" s="1"/>
  <c r="I35" i="4"/>
  <c r="K35" i="4" s="1"/>
  <c r="J28" i="4"/>
  <c r="I28" i="4"/>
  <c r="I10" i="4"/>
  <c r="K10" i="4" s="1"/>
  <c r="I11" i="4"/>
  <c r="K11" i="4" s="1"/>
  <c r="I12" i="4"/>
  <c r="K12" i="4" s="1"/>
  <c r="I13" i="4"/>
  <c r="K13" i="4" s="1"/>
  <c r="I14" i="4"/>
  <c r="K14" i="4" s="1"/>
  <c r="I15" i="4"/>
  <c r="K15" i="4" s="1"/>
  <c r="I16" i="4"/>
  <c r="K16" i="4" s="1"/>
  <c r="I17" i="4"/>
  <c r="K17" i="4" s="1"/>
  <c r="I19" i="4"/>
  <c r="K19" i="4" s="1"/>
  <c r="I20" i="4"/>
  <c r="K20" i="4" s="1"/>
  <c r="I21" i="4"/>
  <c r="K21" i="4" s="1"/>
  <c r="I22" i="4"/>
  <c r="K22" i="4" s="1"/>
  <c r="I23" i="4"/>
  <c r="K23" i="4" s="1"/>
  <c r="I25" i="4"/>
  <c r="K25" i="4" s="1"/>
  <c r="I9" i="4"/>
  <c r="K9" i="4" s="1"/>
  <c r="H40" i="4"/>
  <c r="H42" i="4"/>
  <c r="H38" i="4"/>
  <c r="H29" i="4"/>
  <c r="H30" i="4"/>
  <c r="H31" i="4"/>
  <c r="H32" i="4"/>
  <c r="H33" i="4"/>
  <c r="H34" i="4"/>
  <c r="H35" i="4"/>
  <c r="H28" i="4"/>
  <c r="H10" i="4"/>
  <c r="H11" i="4"/>
  <c r="H12" i="4"/>
  <c r="H13" i="4"/>
  <c r="H14" i="4"/>
  <c r="H15" i="4"/>
  <c r="H16" i="4"/>
  <c r="H17" i="4"/>
  <c r="H19" i="4"/>
  <c r="H20" i="4"/>
  <c r="H21" i="4"/>
  <c r="H22" i="4"/>
  <c r="H23" i="4"/>
  <c r="H25" i="4"/>
  <c r="H9" i="4"/>
  <c r="E38" i="4"/>
  <c r="E40" i="4"/>
  <c r="E42" i="4"/>
  <c r="E28" i="4"/>
  <c r="E25" i="4"/>
  <c r="E23" i="4"/>
  <c r="E22" i="4"/>
  <c r="E21" i="4"/>
  <c r="E20" i="4"/>
  <c r="E19" i="4"/>
  <c r="E17" i="4"/>
  <c r="E16" i="4"/>
  <c r="E15" i="4"/>
  <c r="E14" i="4"/>
  <c r="E13" i="4"/>
  <c r="E12" i="4"/>
  <c r="E11" i="4"/>
  <c r="E10" i="4"/>
  <c r="E9" i="4"/>
  <c r="K26" i="3"/>
  <c r="J26" i="3"/>
  <c r="I26" i="3"/>
  <c r="F26" i="3"/>
  <c r="K38" i="3"/>
  <c r="K40" i="3"/>
  <c r="I37" i="3"/>
  <c r="I38" i="3"/>
  <c r="I39" i="3"/>
  <c r="I40" i="3"/>
  <c r="I36" i="3"/>
  <c r="F37" i="3"/>
  <c r="F38" i="3"/>
  <c r="F39" i="3"/>
  <c r="F40" i="3"/>
  <c r="F36" i="3"/>
  <c r="J29" i="3"/>
  <c r="M29" i="3" s="1"/>
  <c r="J30" i="3"/>
  <c r="M30" i="3" s="1"/>
  <c r="J32" i="3"/>
  <c r="M32" i="3" s="1"/>
  <c r="J33" i="3"/>
  <c r="M33" i="3" s="1"/>
  <c r="K28" i="3"/>
  <c r="J28" i="3"/>
  <c r="I29" i="3"/>
  <c r="I30" i="3"/>
  <c r="I32" i="3"/>
  <c r="I33" i="3"/>
  <c r="I28" i="3"/>
  <c r="F29" i="3"/>
  <c r="F30" i="3"/>
  <c r="F32" i="3"/>
  <c r="F33" i="3"/>
  <c r="F28" i="3"/>
  <c r="I18" i="3"/>
  <c r="I19" i="3"/>
  <c r="I20" i="3"/>
  <c r="I21" i="3"/>
  <c r="F18" i="3"/>
  <c r="F19" i="3"/>
  <c r="F20" i="3"/>
  <c r="F21" i="3"/>
  <c r="I9" i="3"/>
  <c r="I10" i="3"/>
  <c r="I11" i="3"/>
  <c r="I12" i="3"/>
  <c r="I13" i="3"/>
  <c r="I14" i="3"/>
  <c r="I15" i="3"/>
  <c r="I17" i="3"/>
  <c r="F8" i="3"/>
  <c r="F9" i="3"/>
  <c r="F10" i="3"/>
  <c r="F11" i="3"/>
  <c r="F12" i="3"/>
  <c r="F13" i="3"/>
  <c r="F14" i="3"/>
  <c r="F15" i="3"/>
  <c r="F17" i="3"/>
  <c r="F7" i="3"/>
  <c r="F14" i="2"/>
  <c r="D9" i="2"/>
  <c r="F11" i="2"/>
  <c r="K28" i="4" l="1"/>
  <c r="M28" i="3"/>
  <c r="M26" i="3"/>
  <c r="F9" i="2"/>
  <c r="K32" i="1"/>
  <c r="M32" i="1" s="1"/>
  <c r="I32" i="1"/>
  <c r="F32" i="1"/>
  <c r="K31" i="1"/>
  <c r="J31" i="1"/>
  <c r="M31" i="1" s="1"/>
  <c r="I31" i="1"/>
  <c r="F31" i="1"/>
  <c r="K28" i="1"/>
  <c r="J28" i="1"/>
  <c r="M28" i="1" s="1"/>
  <c r="I28" i="1"/>
  <c r="F28" i="1"/>
  <c r="M38" i="3" l="1"/>
  <c r="M40" i="3"/>
  <c r="K36" i="3"/>
  <c r="M36" i="3" s="1"/>
  <c r="K23" i="3"/>
  <c r="J23" i="3"/>
  <c r="K8" i="3"/>
  <c r="K9" i="3"/>
  <c r="K10" i="3"/>
  <c r="K11" i="3"/>
  <c r="K12" i="3"/>
  <c r="K13" i="3"/>
  <c r="K14" i="3"/>
  <c r="K15" i="3"/>
  <c r="K17" i="3"/>
  <c r="K18" i="3"/>
  <c r="K19" i="3"/>
  <c r="K20" i="3"/>
  <c r="K21" i="3"/>
  <c r="K7" i="3"/>
  <c r="J8" i="3"/>
  <c r="J9" i="3"/>
  <c r="J10" i="3"/>
  <c r="J11" i="3"/>
  <c r="J12" i="3"/>
  <c r="J13" i="3"/>
  <c r="J14" i="3"/>
  <c r="J15" i="3"/>
  <c r="J17" i="3"/>
  <c r="J18" i="3"/>
  <c r="J19" i="3"/>
  <c r="J20" i="3"/>
  <c r="J21" i="3"/>
  <c r="J7" i="3"/>
  <c r="M7" i="3" l="1"/>
  <c r="M19" i="3"/>
  <c r="M23" i="3"/>
  <c r="M12" i="3"/>
  <c r="M8" i="3"/>
  <c r="M20" i="3"/>
  <c r="M15" i="3"/>
  <c r="M11" i="3"/>
  <c r="M18" i="3"/>
  <c r="M14" i="3"/>
  <c r="M13" i="3"/>
  <c r="M9" i="3"/>
  <c r="M10" i="3"/>
  <c r="M21" i="3"/>
  <c r="M17" i="3"/>
</calcChain>
</file>

<file path=xl/sharedStrings.xml><?xml version="1.0" encoding="utf-8"?>
<sst xmlns="http://schemas.openxmlformats.org/spreadsheetml/2006/main" count="313" uniqueCount="145">
  <si>
    <t>Додаток</t>
  </si>
  <si>
    <t>до Методичних рекомендацій щодо здійснення оцінки ефективності бюджетних програм </t>
  </si>
  <si>
    <t>ОЦІНКА ЕФЕКТИВНОСТІ БЮДЖЕТНОЇ ПРОГРАМИ</t>
  </si>
  <si>
    <t xml:space="preserve">                (КПКВК ДБ (МБ))                                               (найменування головного розпорядника) </t>
  </si>
  <si>
    <r>
      <t xml:space="preserve">                (КПКВК ДБ (МБ))                         </t>
    </r>
    <r>
      <rPr>
        <i/>
        <sz val="10"/>
        <color theme="1"/>
        <rFont val="Times New Roman"/>
        <family val="1"/>
        <charset val="204"/>
      </rPr>
      <t>(найменування відповідального виконавця)</t>
    </r>
    <r>
      <rPr>
        <sz val="10"/>
        <color theme="1"/>
        <rFont val="Times New Roman"/>
        <family val="1"/>
        <charset val="204"/>
      </rPr>
      <t xml:space="preserve"> </t>
    </r>
  </si>
  <si>
    <r>
      <t xml:space="preserve">  (КПКВК ДБ (МБ))        (</t>
    </r>
    <r>
      <rPr>
        <sz val="10"/>
        <color rgb="FF0000FF"/>
        <rFont val="Times New Roman"/>
        <family val="1"/>
        <charset val="204"/>
      </rPr>
      <t>КФКВК</t>
    </r>
    <r>
      <rPr>
        <sz val="10"/>
        <color theme="1"/>
        <rFont val="Times New Roman"/>
        <family val="1"/>
        <charset val="204"/>
      </rPr>
      <t xml:space="preserve">)                 </t>
    </r>
    <r>
      <rPr>
        <i/>
        <sz val="10"/>
        <color theme="1"/>
        <rFont val="Times New Roman"/>
        <family val="1"/>
        <charset val="204"/>
      </rPr>
      <t>(найменування бюджетної програми)</t>
    </r>
  </si>
  <si>
    <t>4.Мета бюджетної програми:</t>
  </si>
  <si>
    <t xml:space="preserve">5. Оцінка ефективності бюджетної програми за критеріями: </t>
  </si>
  <si>
    <t>5.1 "Виконання бюджетної програми за напрямами використання бюджетних коштів": (тис. грн.) </t>
  </si>
  <si>
    <t>N з/п </t>
  </si>
  <si>
    <t>Показники </t>
  </si>
  <si>
    <t>План з урахуванням змін </t>
  </si>
  <si>
    <t>Виконано </t>
  </si>
  <si>
    <t>Відхилення </t>
  </si>
  <si>
    <t>загальний фонд </t>
  </si>
  <si>
    <t>спеціальний фонд </t>
  </si>
  <si>
    <t>разом </t>
  </si>
  <si>
    <t>1. </t>
  </si>
  <si>
    <t>Видатки (надані кредити) </t>
  </si>
  <si>
    <t>  </t>
  </si>
  <si>
    <t>в т. ч. </t>
  </si>
  <si>
    <t>1.1 </t>
  </si>
  <si>
    <t>1.2 </t>
  </si>
  <si>
    <t>5.2 "Виконання бюджетної програми за джерелами надходжень спеціального фонду":</t>
  </si>
  <si>
    <t>(тис. грн.) </t>
  </si>
  <si>
    <t>Залишок на початок року </t>
  </si>
  <si>
    <t>х </t>
  </si>
  <si>
    <t>в т. ч.  </t>
  </si>
  <si>
    <t>власних надходжень  </t>
  </si>
  <si>
    <t>інших надходжень </t>
  </si>
  <si>
    <t>2. </t>
  </si>
  <si>
    <t>Надходження </t>
  </si>
  <si>
    <t>2.1 </t>
  </si>
  <si>
    <t>власні надходження </t>
  </si>
  <si>
    <t>2.2 </t>
  </si>
  <si>
    <t>надходження позик </t>
  </si>
  <si>
    <t>2.3 </t>
  </si>
  <si>
    <t>повернення кредитів  </t>
  </si>
  <si>
    <t>2.4 </t>
  </si>
  <si>
    <t>інші надходження </t>
  </si>
  <si>
    <t>3. </t>
  </si>
  <si>
    <t>Залишок на кінець року </t>
  </si>
  <si>
    <t>3.1 </t>
  </si>
  <si>
    <t>3.2 </t>
  </si>
  <si>
    <t>5.3 "Виконання результативних показників бюджетної програми за напрямами використання бюджетних коштів":</t>
  </si>
  <si>
    <t>Затверджено паспортом бюджетної програми </t>
  </si>
  <si>
    <t>Забезпечення надання послуг з повної загальної освіти в денних закладах загальної освіти</t>
  </si>
  <si>
    <t>1.2.</t>
  </si>
  <si>
    <t>1.3.</t>
  </si>
  <si>
    <t>Забезпечення надання відповідних послуг денними загальноосвітніми навчальними закладами</t>
  </si>
  <si>
    <t>залишок коштів на початок року залишився від надходжень за платне навчання, оплата батьків за харчування  та здачі металобрухту  у кінці року</t>
  </si>
  <si>
    <t>Забезпечення надання відповідних послуг денними загальноосвітніми школами</t>
  </si>
  <si>
    <t>5.4 "Виконання показників бюджетної програми порівняно із показниками попереднього року": </t>
  </si>
  <si>
    <t>Попередній рік </t>
  </si>
  <si>
    <t>Звітний рік </t>
  </si>
  <si>
    <t>Відхилення виконання</t>
  </si>
  <si>
    <t>(у відсотках) </t>
  </si>
  <si>
    <t>1.</t>
  </si>
  <si>
    <t>продукту</t>
  </si>
  <si>
    <t>ефективності</t>
  </si>
  <si>
    <t>5.5 "Виконання інвестиційних (проектів) програм":</t>
  </si>
  <si>
    <t>Код</t>
  </si>
  <si>
    <t>Показники</t>
  </si>
  <si>
    <t>Загальний обсяг фінансування проекту (програми), всього</t>
  </si>
  <si>
    <t>План на звітний період з урахуванням змін</t>
  </si>
  <si>
    <t>Виконано за звітний період</t>
  </si>
  <si>
    <t>Відхилення</t>
  </si>
  <si>
    <t>Виконано всього</t>
  </si>
  <si>
    <t>Залишок фінансування на майбутні періоди</t>
  </si>
  <si>
    <t>6 = 5 - 4</t>
  </si>
  <si>
    <t>8 = 3 - 7</t>
  </si>
  <si>
    <t xml:space="preserve">Надходження </t>
  </si>
  <si>
    <t>х</t>
  </si>
  <si>
    <t>всього:</t>
  </si>
  <si>
    <t>Бюджет розвитку за джерелами</t>
  </si>
  <si>
    <t>Надходження із загального фонду бюджету до спеціального фонду (бюджету розвитку)</t>
  </si>
  <si>
    <t>Запозичення до бюджету</t>
  </si>
  <si>
    <t>Інші джерела</t>
  </si>
  <si>
    <t>Пояснення щодо причин відхилення фактичних надходжень від планового показника</t>
  </si>
  <si>
    <t xml:space="preserve">Видатки бюджету розвитку </t>
  </si>
  <si>
    <t>Пояснення щодо причин відхилення касових видатків від планового показника</t>
  </si>
  <si>
    <t>Пояснення щодо причин відхилення фактичних надходжень від касових видатків</t>
  </si>
  <si>
    <t>Всього за інвестиційними проектами</t>
  </si>
  <si>
    <t>Інвестиційний проект (програма) 1</t>
  </si>
  <si>
    <t>Пояснення щодо причин відхилення касових видатків на виконання інвестиційного проекту (програми) 1 від планового показника</t>
  </si>
  <si>
    <t>Напрям спрямування коштів (об'єкт) 1</t>
  </si>
  <si>
    <t>Напрям спрямування коштів (об'єкт) 2</t>
  </si>
  <si>
    <t>...</t>
  </si>
  <si>
    <t>Інвестиційний проект (програма) 2</t>
  </si>
  <si>
    <t>Пояснення щодо причин відхилення касових видатків на виконання інвестиційного проекту (програми) 2 від планового показника</t>
  </si>
  <si>
    <t>Капітальні видатки з утримання бюджетних установ</t>
  </si>
  <si>
    <t>5.6 "Наявність фінансових порушень за результатами контрольних заходів":</t>
  </si>
  <si>
    <r>
      <t>______</t>
    </r>
    <r>
      <rPr>
        <u/>
        <sz val="12"/>
        <color theme="1"/>
        <rFont val="Times New Roman"/>
        <family val="1"/>
        <charset val="204"/>
      </rPr>
      <t xml:space="preserve">порушень не виявлено </t>
    </r>
    <r>
      <rPr>
        <sz val="12"/>
        <color theme="1"/>
        <rFont val="Times New Roman"/>
        <family val="1"/>
        <charset val="204"/>
      </rPr>
      <t>___________________________________________________________</t>
    </r>
  </si>
  <si>
    <t>5.7 "Стан фінансової дисципліни":</t>
  </si>
  <si>
    <t>6.Узагальнений висновок щодо:</t>
  </si>
  <si>
    <r>
      <t>актуальності бюджетної програми ___</t>
    </r>
    <r>
      <rPr>
        <u/>
        <sz val="12"/>
        <color theme="1"/>
        <rFont val="Times New Roman"/>
        <family val="1"/>
        <charset val="204"/>
      </rPr>
      <t>програма є актуальною для подальшої її реалізації</t>
    </r>
    <r>
      <rPr>
        <sz val="12"/>
        <color theme="1"/>
        <rFont val="Times New Roman"/>
        <family val="1"/>
        <charset val="204"/>
      </rPr>
      <t>_________</t>
    </r>
  </si>
  <si>
    <r>
      <t>довгострокових наслідків бюджетної програми ___</t>
    </r>
    <r>
      <rPr>
        <u/>
        <sz val="12"/>
        <color theme="1"/>
        <rFont val="Times New Roman"/>
        <family val="1"/>
        <charset val="204"/>
      </rPr>
      <t>програма має довгостроковий термін дії</t>
    </r>
    <r>
      <rPr>
        <sz val="12"/>
        <color theme="1"/>
        <rFont val="Times New Roman"/>
        <family val="1"/>
        <charset val="204"/>
      </rPr>
      <t>___</t>
    </r>
  </si>
  <si>
    <t>Головний бухгалтер </t>
  </si>
  <si>
    <t xml:space="preserve">_________           </t>
  </si>
  <si>
    <t xml:space="preserve">   (підпис) </t>
  </si>
  <si>
    <r>
      <t>ефективності бюджетної програми ____</t>
    </r>
    <r>
      <rPr>
        <u/>
        <sz val="12"/>
        <color theme="1"/>
        <rFont val="Times New Roman"/>
        <family val="1"/>
        <charset val="204"/>
      </rPr>
      <t>забезпечено досягнення мети та виконання завдань програми, відповідно затвердженого обсягу бюджетних коштів</t>
    </r>
  </si>
  <si>
    <r>
      <t xml:space="preserve">корисності бюджетної програм __ </t>
    </r>
    <r>
      <rPr>
        <u/>
        <sz val="12"/>
        <color theme="1"/>
        <rFont val="Times New Roman"/>
        <family val="1"/>
        <charset val="204"/>
      </rPr>
      <t>забезпечено надання послуг з загальної середньої освіти в денних загальноосвітніх закладах</t>
    </r>
  </si>
  <si>
    <t>придбання обладнання та предментів довгострокового користування</t>
  </si>
  <si>
    <t>проведення капітальних ремонтів приміщень загальноосвітніх закладів</t>
  </si>
  <si>
    <t>Пояснення причин наявності залишку надходжень спеціального фонду, в т. ч. власних надходжень бюджетних установ та інших надходжень, на кінець року: залишок коштів батьківської плати за харчування  та залишок коштів власних надходжень</t>
  </si>
  <si>
    <t>затрат</t>
  </si>
  <si>
    <t>кількість закладів (за ступенями шкіл)</t>
  </si>
  <si>
    <t>середньорічне число посадових окладів (ставок) педагогічного персоналу</t>
  </si>
  <si>
    <t>середньорічне число штатних одиниць адмінперсоналу, за умовами оплати віднесених до педагогічного персоналу</t>
  </si>
  <si>
    <t>середньорічне число штатних одиниць спеціалістів</t>
  </si>
  <si>
    <t>середньорічне число штатних одиниць робітників</t>
  </si>
  <si>
    <t xml:space="preserve"> всього середньорічне число штатних одиниць </t>
  </si>
  <si>
    <t xml:space="preserve"> Забезпечення належного утримання працівників установи </t>
  </si>
  <si>
    <t>Розрахунки за енергоносії та комунальні послуги</t>
  </si>
  <si>
    <t xml:space="preserve"> Створення належних умов для функціонування установи та діяльності працівників  </t>
  </si>
  <si>
    <t>кількість учнів, які навчаються в загальноосвітніх навчальних  закладах</t>
  </si>
  <si>
    <t>кількість осіб з числа дітей-сиріт та дітей, позбавлених батьківського піклування</t>
  </si>
  <si>
    <t>дiти з багатодiтних та малозабезпечених сiмей</t>
  </si>
  <si>
    <t>дiти-iнвалiди</t>
  </si>
  <si>
    <t>Учнi, якi навчаються за iндивiдуальною формою</t>
  </si>
  <si>
    <t>середні витрати на одного учня</t>
  </si>
  <si>
    <t>Обсяги видатків нахарчування</t>
  </si>
  <si>
    <t xml:space="preserve">кількість дітей 1-4 класiв (комплектiв), якi отримали безкоштовне харчування </t>
  </si>
  <si>
    <t xml:space="preserve">кількість дітей  загальних шкiл, якi одержали безкоштовне харчування вiдповiдно до постанови КМУ вiд 19.06.02 № 856 </t>
  </si>
  <si>
    <t>кількість дітей , які харчуються в школах-дитячих садках</t>
  </si>
  <si>
    <t>Середня вартість харчування</t>
  </si>
  <si>
    <t>Середня вартість харчуванняв школах-дитячих садках</t>
  </si>
  <si>
    <t>організація харчування</t>
  </si>
  <si>
    <t>придбання обладнання та предметів довгострокового користування</t>
  </si>
  <si>
    <t xml:space="preserve"> обсяг видатків на придбання обладнання</t>
  </si>
  <si>
    <t>кількість одиниць придбаного обладнання</t>
  </si>
  <si>
    <t>середні витрати на придбання одиниці обладнання</t>
  </si>
  <si>
    <t>придбання обладнання</t>
  </si>
  <si>
    <r>
      <t xml:space="preserve">                                                          </t>
    </r>
    <r>
      <rPr>
        <u/>
        <sz val="12"/>
        <color theme="1"/>
        <rFont val="Times New Roman"/>
        <family val="1"/>
        <charset val="204"/>
      </rPr>
      <t xml:space="preserve">   (в т.ч.дошкільними підрозділами( відділенями,групами)))</t>
    </r>
  </si>
  <si>
    <t xml:space="preserve">за 2020 рік </t>
  </si>
  <si>
    <r>
      <t>1. ___10</t>
    </r>
    <r>
      <rPr>
        <u/>
        <sz val="12"/>
        <color theme="1"/>
        <rFont val="Times New Roman"/>
        <family val="1"/>
        <charset val="204"/>
      </rPr>
      <t>00000</t>
    </r>
    <r>
      <rPr>
        <sz val="12"/>
        <color theme="1"/>
        <rFont val="Times New Roman"/>
        <family val="1"/>
        <charset val="204"/>
      </rPr>
      <t>____________ ___</t>
    </r>
    <r>
      <rPr>
        <u/>
        <sz val="12"/>
        <color theme="1"/>
        <rFont val="Times New Roman"/>
        <family val="1"/>
        <charset val="204"/>
      </rPr>
      <t>Відділ культури, молоді, спорту освіти Попаснянської районної державної адміністрації</t>
    </r>
  </si>
  <si>
    <r>
      <t>2. ___10</t>
    </r>
    <r>
      <rPr>
        <u/>
        <sz val="12"/>
        <color theme="1"/>
        <rFont val="Times New Roman"/>
        <family val="1"/>
        <charset val="204"/>
      </rPr>
      <t>10000</t>
    </r>
    <r>
      <rPr>
        <sz val="12"/>
        <color theme="1"/>
        <rFont val="Times New Roman"/>
        <family val="1"/>
        <charset val="204"/>
      </rPr>
      <t xml:space="preserve">__________    ___Відділ культури, молоді, спорту та  освіти Попаснянської районної державної адміністрації  </t>
    </r>
  </si>
  <si>
    <t xml:space="preserve"> Начальник</t>
  </si>
  <si>
    <t>Е.М.Гаврашенко</t>
  </si>
  <si>
    <t>Н.В. Павлюченко</t>
  </si>
  <si>
    <t>кредиторська та дебіторська заборгованість на початок та кінець 2020 року  за рахунок батьківської плати</t>
  </si>
  <si>
    <r>
      <t>3. __10</t>
    </r>
    <r>
      <rPr>
        <u/>
        <sz val="12"/>
        <color theme="1"/>
        <rFont val="Times New Roman"/>
        <family val="1"/>
        <charset val="204"/>
      </rPr>
      <t>11020</t>
    </r>
    <r>
      <rPr>
        <sz val="12"/>
        <color theme="1"/>
        <rFont val="Times New Roman"/>
        <family val="1"/>
        <charset val="204"/>
      </rPr>
      <t>_______ __</t>
    </r>
    <r>
      <rPr>
        <u/>
        <sz val="12"/>
        <color theme="1"/>
        <rFont val="Times New Roman"/>
        <family val="1"/>
        <charset val="204"/>
      </rPr>
      <t>0921</t>
    </r>
    <r>
      <rPr>
        <sz val="12"/>
        <color theme="1"/>
        <rFont val="Times New Roman"/>
        <family val="1"/>
        <charset val="204"/>
      </rPr>
      <t>____ __</t>
    </r>
    <r>
      <rPr>
        <u/>
        <sz val="12"/>
        <color theme="1"/>
        <rFont val="Times New Roman"/>
        <family val="1"/>
        <charset val="204"/>
      </rPr>
      <t>Надання загальної середньої освіти закладами загальної середньої освіти закладами</t>
    </r>
  </si>
  <si>
    <t>Пояснення причин відхилення касових видатків (наданих кредитів) за напрямом використання бюджетних коштів від планового показника: за рахунок загального фонду відхилення -  економне витрачанням бюджетних  асигнувань на 2020 рік. За спеціальним фондом розбіжності за рахунок отримання благодійної допомоги</t>
  </si>
  <si>
    <t>Обсяги видатків на харчування</t>
  </si>
  <si>
    <t>1.1.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</si>
</sst>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4" x14ac:knownFonts="1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Border="1"/>
    <xf numFmtId="0" fontId="9" fillId="0" borderId="1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wrapText="1"/>
    </xf>
    <xf numFmtId="0" fontId="0" fillId="0" borderId="1" xfId="0" applyBorder="1"/>
    <xf numFmtId="2" fontId="4" fillId="0" borderId="6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3" fillId="0" borderId="0" xfId="0" applyFont="1"/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165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view="pageBreakPreview" topLeftCell="A3" zoomScaleNormal="100" zoomScaleSheetLayoutView="100" workbookViewId="0">
      <selection activeCell="E32" sqref="E32"/>
    </sheetView>
  </sheetViews>
  <sheetFormatPr defaultRowHeight="13.8" x14ac:dyDescent="0.3"/>
  <cols>
    <col min="1" max="1" width="5.33203125" customWidth="1"/>
    <col min="3" max="3" width="40.33203125" customWidth="1"/>
    <col min="4" max="4" width="12" customWidth="1"/>
    <col min="5" max="5" width="12.6640625" customWidth="1"/>
    <col min="6" max="6" width="11" customWidth="1"/>
    <col min="7" max="7" width="11.6640625" customWidth="1"/>
    <col min="8" max="8" width="11.88671875" customWidth="1"/>
    <col min="9" max="9" width="12" customWidth="1"/>
    <col min="10" max="10" width="11" customWidth="1"/>
    <col min="11" max="11" width="11.33203125" customWidth="1"/>
    <col min="12" max="12" width="2.33203125" customWidth="1"/>
    <col min="13" max="13" width="11" customWidth="1"/>
  </cols>
  <sheetData>
    <row r="1" spans="1:16" ht="18" customHeight="1" x14ac:dyDescent="0.3">
      <c r="I1" s="50" t="s">
        <v>0</v>
      </c>
      <c r="J1" s="50"/>
      <c r="K1" s="50"/>
      <c r="L1" s="50"/>
      <c r="M1" s="50"/>
      <c r="N1" s="3"/>
    </row>
    <row r="2" spans="1:16" ht="43.95" customHeight="1" x14ac:dyDescent="0.3">
      <c r="I2" s="50" t="s">
        <v>1</v>
      </c>
      <c r="J2" s="50"/>
      <c r="K2" s="50"/>
      <c r="L2" s="50"/>
      <c r="M2" s="50"/>
      <c r="N2" s="3"/>
      <c r="O2" s="1"/>
    </row>
    <row r="4" spans="1:16" hidden="1" x14ac:dyDescent="0.3"/>
    <row r="5" spans="1:16" ht="17.399999999999999" x14ac:dyDescent="0.3">
      <c r="A5" s="59" t="s">
        <v>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6" ht="17.399999999999999" x14ac:dyDescent="0.3">
      <c r="A6" s="59" t="s">
        <v>134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6" ht="3.6" customHeight="1" x14ac:dyDescent="0.3">
      <c r="A7" s="2"/>
    </row>
    <row r="8" spans="1:16" hidden="1" x14ac:dyDescent="0.3">
      <c r="A8" s="2"/>
    </row>
    <row r="9" spans="1:16" ht="15.75" customHeight="1" x14ac:dyDescent="0.3">
      <c r="A9" s="51" t="s">
        <v>135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1"/>
      <c r="M9" s="1"/>
    </row>
    <row r="10" spans="1:16" ht="12.75" customHeight="1" x14ac:dyDescent="0.3">
      <c r="A10" s="52" t="s">
        <v>3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1"/>
      <c r="M10" s="1"/>
    </row>
    <row r="11" spans="1:16" ht="12.75" customHeight="1" x14ac:dyDescent="0.3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1"/>
      <c r="M11" s="1"/>
    </row>
    <row r="12" spans="1:16" ht="31.5" customHeight="1" x14ac:dyDescent="0.3">
      <c r="A12" s="50" t="s">
        <v>136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</row>
    <row r="13" spans="1:16" ht="12.75" customHeight="1" x14ac:dyDescent="0.3">
      <c r="A13" s="52" t="s">
        <v>4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1"/>
      <c r="M13" s="1"/>
    </row>
    <row r="14" spans="1:16" ht="12.75" customHeight="1" x14ac:dyDescent="0.3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1"/>
      <c r="M14" s="1"/>
    </row>
    <row r="15" spans="1:16" ht="15.75" customHeight="1" x14ac:dyDescent="0.3">
      <c r="A15" s="51" t="s">
        <v>141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3"/>
      <c r="M15" s="3"/>
    </row>
    <row r="16" spans="1:16" ht="15.75" customHeight="1" x14ac:dyDescent="0.3">
      <c r="A16" s="54" t="s">
        <v>133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1"/>
      <c r="M16" s="1"/>
    </row>
    <row r="17" spans="1:15" ht="15.75" customHeight="1" x14ac:dyDescent="0.3">
      <c r="A17" s="3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3"/>
      <c r="M17" s="3"/>
    </row>
    <row r="18" spans="1:15" ht="12.75" customHeight="1" x14ac:dyDescent="0.3">
      <c r="A18" s="55" t="s">
        <v>5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1"/>
      <c r="M18" s="1"/>
    </row>
    <row r="19" spans="1:15" ht="15.6" x14ac:dyDescent="0.3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1"/>
      <c r="M19" s="1"/>
    </row>
    <row r="20" spans="1:15" ht="15.75" customHeight="1" x14ac:dyDescent="0.3">
      <c r="A20" s="51" t="s">
        <v>6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1"/>
      <c r="M20" s="1"/>
    </row>
    <row r="21" spans="1:15" ht="22.95" customHeight="1" x14ac:dyDescent="0.3">
      <c r="A21" s="60" t="s">
        <v>46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</row>
    <row r="22" spans="1:15" ht="4.2" customHeight="1" x14ac:dyDescent="0.3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1"/>
      <c r="M22" s="1"/>
    </row>
    <row r="23" spans="1:15" ht="15.75" customHeight="1" x14ac:dyDescent="0.3">
      <c r="A23" s="51" t="s">
        <v>7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1"/>
      <c r="M23" s="1"/>
    </row>
    <row r="24" spans="1:15" ht="9" customHeight="1" x14ac:dyDescent="0.3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1"/>
      <c r="M24" s="1"/>
    </row>
    <row r="25" spans="1:15" ht="15.6" x14ac:dyDescent="0.3">
      <c r="A25" s="51" t="s">
        <v>8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4"/>
      <c r="M25" s="4"/>
    </row>
    <row r="26" spans="1:15" ht="15.6" x14ac:dyDescent="0.3">
      <c r="A26" s="1"/>
      <c r="B26" s="58" t="s">
        <v>9</v>
      </c>
      <c r="C26" s="58" t="s">
        <v>10</v>
      </c>
      <c r="D26" s="58" t="s">
        <v>11</v>
      </c>
      <c r="E26" s="58"/>
      <c r="F26" s="58"/>
      <c r="G26" s="58" t="s">
        <v>12</v>
      </c>
      <c r="H26" s="58"/>
      <c r="I26" s="58"/>
      <c r="J26" s="58" t="s">
        <v>13</v>
      </c>
      <c r="K26" s="58"/>
      <c r="L26" s="58"/>
      <c r="M26" s="58"/>
    </row>
    <row r="27" spans="1:15" ht="26.4" x14ac:dyDescent="0.3">
      <c r="A27" s="1"/>
      <c r="B27" s="58"/>
      <c r="C27" s="58"/>
      <c r="D27" s="5" t="s">
        <v>14</v>
      </c>
      <c r="E27" s="5" t="s">
        <v>15</v>
      </c>
      <c r="F27" s="5" t="s">
        <v>16</v>
      </c>
      <c r="G27" s="5" t="s">
        <v>14</v>
      </c>
      <c r="H27" s="5" t="s">
        <v>15</v>
      </c>
      <c r="I27" s="5" t="s">
        <v>16</v>
      </c>
      <c r="J27" s="5" t="s">
        <v>14</v>
      </c>
      <c r="K27" s="58" t="s">
        <v>15</v>
      </c>
      <c r="L27" s="58"/>
      <c r="M27" s="5" t="s">
        <v>16</v>
      </c>
    </row>
    <row r="28" spans="1:15" ht="27" customHeight="1" x14ac:dyDescent="0.3">
      <c r="A28" s="1"/>
      <c r="B28" s="5" t="s">
        <v>17</v>
      </c>
      <c r="C28" s="6" t="s">
        <v>18</v>
      </c>
      <c r="D28" s="32">
        <v>77531.255999999994</v>
      </c>
      <c r="E28" s="32">
        <v>3493.7890000000002</v>
      </c>
      <c r="F28" s="32">
        <f>D28+E28</f>
        <v>81025.044999999998</v>
      </c>
      <c r="G28" s="32">
        <v>64893.182999999997</v>
      </c>
      <c r="H28" s="33">
        <v>3311.2190000000001</v>
      </c>
      <c r="I28" s="33">
        <f>G28+H28</f>
        <v>68204.402000000002</v>
      </c>
      <c r="J28" s="32">
        <f>G28-D28</f>
        <v>-12638.072999999997</v>
      </c>
      <c r="K28" s="57">
        <f>H28-E28</f>
        <v>-182.57000000000016</v>
      </c>
      <c r="L28" s="57"/>
      <c r="M28" s="32">
        <f>J28+K28</f>
        <v>-12820.642999999996</v>
      </c>
    </row>
    <row r="29" spans="1:15" ht="10.8" customHeight="1" x14ac:dyDescent="0.3">
      <c r="A29" s="1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</row>
    <row r="30" spans="1:15" ht="13.2" customHeight="1" x14ac:dyDescent="0.3">
      <c r="A30" s="1"/>
      <c r="B30" s="6" t="s">
        <v>19</v>
      </c>
      <c r="C30" s="7" t="s">
        <v>20</v>
      </c>
      <c r="D30" s="5" t="s">
        <v>19</v>
      </c>
      <c r="E30" s="5" t="s">
        <v>19</v>
      </c>
      <c r="F30" s="5" t="s">
        <v>19</v>
      </c>
      <c r="G30" s="5" t="s">
        <v>19</v>
      </c>
      <c r="H30" s="5" t="s">
        <v>19</v>
      </c>
      <c r="I30" s="5" t="s">
        <v>19</v>
      </c>
      <c r="J30" s="5" t="s">
        <v>19</v>
      </c>
      <c r="K30" s="58" t="s">
        <v>19</v>
      </c>
      <c r="L30" s="58"/>
      <c r="M30" s="5" t="s">
        <v>19</v>
      </c>
    </row>
    <row r="31" spans="1:15" ht="26.4" customHeight="1" x14ac:dyDescent="0.3">
      <c r="A31" s="3"/>
      <c r="B31" s="12" t="s">
        <v>144</v>
      </c>
      <c r="C31" s="10" t="s">
        <v>49</v>
      </c>
      <c r="D31" s="34">
        <v>77531.255999999994</v>
      </c>
      <c r="E31" s="34">
        <v>712.44600000000003</v>
      </c>
      <c r="F31" s="34">
        <f>D31+E31</f>
        <v>78243.70199999999</v>
      </c>
      <c r="G31" s="34">
        <v>64893.182999999997</v>
      </c>
      <c r="H31" s="34">
        <v>591.56399999999996</v>
      </c>
      <c r="I31" s="34">
        <f>G31+H31</f>
        <v>65484.746999999996</v>
      </c>
      <c r="J31" s="34">
        <f>G31-D31</f>
        <v>-12638.072999999997</v>
      </c>
      <c r="K31" s="45">
        <f>H31-E31</f>
        <v>-120.88200000000006</v>
      </c>
      <c r="L31" s="46"/>
      <c r="M31" s="42">
        <f>J31+K31</f>
        <v>-12758.954999999996</v>
      </c>
      <c r="N31" s="11"/>
      <c r="O31" s="11"/>
    </row>
    <row r="32" spans="1:15" ht="25.2" customHeight="1" x14ac:dyDescent="0.3">
      <c r="A32" s="3"/>
      <c r="B32" s="12" t="s">
        <v>47</v>
      </c>
      <c r="C32" s="10" t="s">
        <v>102</v>
      </c>
      <c r="D32" s="34"/>
      <c r="E32" s="34">
        <v>2781.3429999999998</v>
      </c>
      <c r="F32" s="34">
        <f t="shared" ref="F32" si="0">D32+E32</f>
        <v>2781.3429999999998</v>
      </c>
      <c r="G32" s="34"/>
      <c r="H32" s="34">
        <v>2719.6550000000002</v>
      </c>
      <c r="I32" s="34">
        <f t="shared" ref="I32" si="1">G32+H32</f>
        <v>2719.6550000000002</v>
      </c>
      <c r="J32" s="34"/>
      <c r="K32" s="45">
        <f t="shared" ref="K32" si="2">H32-E32</f>
        <v>-61.687999999999647</v>
      </c>
      <c r="L32" s="46"/>
      <c r="M32" s="42">
        <f t="shared" ref="M32" si="3">J32+K32</f>
        <v>-61.687999999999647</v>
      </c>
      <c r="N32" s="11"/>
      <c r="O32" s="11"/>
    </row>
    <row r="33" spans="1:15" ht="25.2" customHeight="1" x14ac:dyDescent="0.3">
      <c r="A33" s="3"/>
      <c r="B33" s="12" t="s">
        <v>48</v>
      </c>
      <c r="C33" s="10" t="s">
        <v>103</v>
      </c>
      <c r="D33" s="34"/>
      <c r="E33" s="34"/>
      <c r="F33" s="34"/>
      <c r="G33" s="34"/>
      <c r="H33" s="34"/>
      <c r="I33" s="34"/>
      <c r="J33" s="42"/>
      <c r="K33" s="45"/>
      <c r="L33" s="46"/>
      <c r="M33" s="42"/>
      <c r="N33" s="11"/>
      <c r="O33" s="11"/>
    </row>
    <row r="34" spans="1:15" ht="29.25" customHeight="1" x14ac:dyDescent="0.3">
      <c r="B34" s="47" t="s">
        <v>142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9"/>
    </row>
  </sheetData>
  <mergeCells count="34">
    <mergeCell ref="A22:K22"/>
    <mergeCell ref="A23:K23"/>
    <mergeCell ref="K28:L28"/>
    <mergeCell ref="B29:M29"/>
    <mergeCell ref="K30:L30"/>
    <mergeCell ref="I1:M1"/>
    <mergeCell ref="K32:L32"/>
    <mergeCell ref="B26:B27"/>
    <mergeCell ref="C26:C27"/>
    <mergeCell ref="D26:F26"/>
    <mergeCell ref="G26:I26"/>
    <mergeCell ref="J26:M26"/>
    <mergeCell ref="K27:L27"/>
    <mergeCell ref="A5:P5"/>
    <mergeCell ref="A6:P6"/>
    <mergeCell ref="A12:M12"/>
    <mergeCell ref="A21:M21"/>
    <mergeCell ref="A24:K24"/>
    <mergeCell ref="K33:L33"/>
    <mergeCell ref="B34:M34"/>
    <mergeCell ref="I2:M2"/>
    <mergeCell ref="K31:L31"/>
    <mergeCell ref="A9:K9"/>
    <mergeCell ref="A10:K10"/>
    <mergeCell ref="A11:K11"/>
    <mergeCell ref="A13:K13"/>
    <mergeCell ref="A14:K14"/>
    <mergeCell ref="A15:K15"/>
    <mergeCell ref="A16:K16"/>
    <mergeCell ref="A18:K18"/>
    <mergeCell ref="A19:K19"/>
    <mergeCell ref="A20:K20"/>
    <mergeCell ref="B17:K17"/>
    <mergeCell ref="A25:K25"/>
  </mergeCells>
  <pageMargins left="0.70866141732283472" right="0.70866141732283472" top="0.55118110236220474" bottom="0.55118110236220474" header="0.31496062992125984" footer="0.31496062992125984"/>
  <pageSetup paperSize="9" scale="9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E11" sqref="E11"/>
    </sheetView>
  </sheetViews>
  <sheetFormatPr defaultRowHeight="13.8" x14ac:dyDescent="0.3"/>
  <cols>
    <col min="1" max="1" width="2.33203125" customWidth="1"/>
    <col min="2" max="2" width="4.109375" customWidth="1"/>
    <col min="3" max="3" width="55.44140625" customWidth="1"/>
    <col min="4" max="4" width="10.44140625" customWidth="1"/>
    <col min="5" max="5" width="10.6640625" customWidth="1"/>
  </cols>
  <sheetData>
    <row r="1" spans="1:7" ht="31.5" customHeight="1" x14ac:dyDescent="0.3">
      <c r="A1" s="54"/>
      <c r="B1" s="51" t="s">
        <v>23</v>
      </c>
      <c r="C1" s="51"/>
      <c r="D1" s="51"/>
      <c r="E1" s="51"/>
      <c r="F1" s="51"/>
      <c r="G1" s="51"/>
    </row>
    <row r="2" spans="1:7" ht="15.6" x14ac:dyDescent="0.3">
      <c r="A2" s="61"/>
      <c r="B2" s="62" t="s">
        <v>24</v>
      </c>
      <c r="C2" s="62"/>
      <c r="D2" s="62"/>
      <c r="E2" s="62"/>
      <c r="F2" s="62"/>
      <c r="G2" s="62"/>
    </row>
    <row r="3" spans="1:7" ht="39.6" x14ac:dyDescent="0.3">
      <c r="A3" s="58" t="s">
        <v>9</v>
      </c>
      <c r="B3" s="58"/>
      <c r="C3" s="5" t="s">
        <v>10</v>
      </c>
      <c r="D3" s="5" t="s">
        <v>11</v>
      </c>
      <c r="E3" s="5" t="s">
        <v>12</v>
      </c>
      <c r="F3" s="5" t="s">
        <v>13</v>
      </c>
      <c r="G3" s="1"/>
    </row>
    <row r="4" spans="1:7" ht="18" customHeight="1" x14ac:dyDescent="0.3">
      <c r="A4" s="58" t="s">
        <v>17</v>
      </c>
      <c r="B4" s="58"/>
      <c r="C4" s="6" t="s">
        <v>25</v>
      </c>
      <c r="D4" s="5" t="s">
        <v>26</v>
      </c>
      <c r="E4" s="5">
        <v>0</v>
      </c>
      <c r="F4" s="5" t="s">
        <v>26</v>
      </c>
      <c r="G4" s="1"/>
    </row>
    <row r="5" spans="1:7" ht="13.5" customHeight="1" x14ac:dyDescent="0.3">
      <c r="A5" s="58" t="s">
        <v>19</v>
      </c>
      <c r="B5" s="58"/>
      <c r="C5" s="6" t="s">
        <v>27</v>
      </c>
      <c r="D5" s="5" t="s">
        <v>19</v>
      </c>
      <c r="E5" s="5" t="s">
        <v>19</v>
      </c>
      <c r="F5" s="5" t="s">
        <v>19</v>
      </c>
      <c r="G5" s="1"/>
    </row>
    <row r="6" spans="1:7" ht="14.25" customHeight="1" x14ac:dyDescent="0.3">
      <c r="A6" s="58" t="s">
        <v>21</v>
      </c>
      <c r="B6" s="58"/>
      <c r="C6" s="6" t="s">
        <v>28</v>
      </c>
      <c r="D6" s="5" t="s">
        <v>26</v>
      </c>
      <c r="E6" s="5">
        <v>0</v>
      </c>
      <c r="F6" s="5" t="s">
        <v>26</v>
      </c>
      <c r="G6" s="1"/>
    </row>
    <row r="7" spans="1:7" ht="14.25" customHeight="1" x14ac:dyDescent="0.3">
      <c r="A7" s="58" t="s">
        <v>22</v>
      </c>
      <c r="B7" s="58"/>
      <c r="C7" s="6" t="s">
        <v>29</v>
      </c>
      <c r="D7" s="5" t="s">
        <v>26</v>
      </c>
      <c r="E7" s="5" t="s">
        <v>19</v>
      </c>
      <c r="F7" s="5" t="s">
        <v>26</v>
      </c>
      <c r="G7" s="1"/>
    </row>
    <row r="8" spans="1:7" ht="28.95" customHeight="1" x14ac:dyDescent="0.3">
      <c r="A8" s="63" t="s">
        <v>50</v>
      </c>
      <c r="B8" s="63"/>
      <c r="C8" s="63"/>
      <c r="D8" s="63"/>
      <c r="E8" s="63"/>
      <c r="F8" s="64"/>
      <c r="G8" s="1"/>
    </row>
    <row r="9" spans="1:7" ht="13.5" customHeight="1" x14ac:dyDescent="0.3">
      <c r="A9" s="58" t="s">
        <v>30</v>
      </c>
      <c r="B9" s="58"/>
      <c r="C9" s="6" t="s">
        <v>31</v>
      </c>
      <c r="D9" s="5">
        <f>D11+D14</f>
        <v>502.38600000000002</v>
      </c>
      <c r="E9" s="30">
        <v>157.553</v>
      </c>
      <c r="F9" s="30">
        <f t="shared" ref="F9" si="0">F11+F14</f>
        <v>-344.83300000000003</v>
      </c>
      <c r="G9" s="1"/>
    </row>
    <row r="10" spans="1:7" ht="14.25" customHeight="1" x14ac:dyDescent="0.3">
      <c r="A10" s="58" t="s">
        <v>19</v>
      </c>
      <c r="B10" s="58"/>
      <c r="C10" s="6" t="s">
        <v>27</v>
      </c>
      <c r="D10" s="5" t="s">
        <v>19</v>
      </c>
      <c r="E10" s="5" t="s">
        <v>19</v>
      </c>
      <c r="F10" s="5" t="s">
        <v>19</v>
      </c>
      <c r="G10" s="1"/>
    </row>
    <row r="11" spans="1:7" ht="17.25" customHeight="1" x14ac:dyDescent="0.3">
      <c r="A11" s="58" t="s">
        <v>32</v>
      </c>
      <c r="B11" s="58"/>
      <c r="C11" s="6" t="s">
        <v>33</v>
      </c>
      <c r="D11" s="5">
        <v>502.38600000000002</v>
      </c>
      <c r="E11" s="26">
        <v>157.553</v>
      </c>
      <c r="F11" s="26">
        <f>E11-D11</f>
        <v>-344.83300000000003</v>
      </c>
      <c r="G11" s="1"/>
    </row>
    <row r="12" spans="1:7" ht="17.25" customHeight="1" x14ac:dyDescent="0.3">
      <c r="A12" s="58" t="s">
        <v>34</v>
      </c>
      <c r="B12" s="58"/>
      <c r="C12" s="6" t="s">
        <v>35</v>
      </c>
      <c r="D12" s="5" t="s">
        <v>19</v>
      </c>
      <c r="E12" s="5" t="s">
        <v>19</v>
      </c>
      <c r="F12" s="5" t="s">
        <v>19</v>
      </c>
      <c r="G12" s="1"/>
    </row>
    <row r="13" spans="1:7" ht="17.25" customHeight="1" x14ac:dyDescent="0.3">
      <c r="A13" s="58" t="s">
        <v>36</v>
      </c>
      <c r="B13" s="58"/>
      <c r="C13" s="6" t="s">
        <v>37</v>
      </c>
      <c r="D13" s="5" t="s">
        <v>19</v>
      </c>
      <c r="E13" s="5" t="s">
        <v>19</v>
      </c>
      <c r="F13" s="5" t="s">
        <v>19</v>
      </c>
      <c r="G13" s="1"/>
    </row>
    <row r="14" spans="1:7" ht="17.25" customHeight="1" x14ac:dyDescent="0.3">
      <c r="A14" s="58" t="s">
        <v>38</v>
      </c>
      <c r="B14" s="58"/>
      <c r="C14" s="6" t="s">
        <v>39</v>
      </c>
      <c r="D14" s="5"/>
      <c r="E14" s="5"/>
      <c r="F14" s="5">
        <f>E14-D14</f>
        <v>0</v>
      </c>
      <c r="G14" s="1"/>
    </row>
    <row r="15" spans="1:7" ht="25.5" customHeight="1" x14ac:dyDescent="0.3">
      <c r="A15" s="63"/>
      <c r="B15" s="63"/>
      <c r="C15" s="63"/>
      <c r="D15" s="63"/>
      <c r="E15" s="63"/>
      <c r="F15" s="64"/>
      <c r="G15" s="1"/>
    </row>
    <row r="16" spans="1:7" ht="16.5" customHeight="1" x14ac:dyDescent="0.3">
      <c r="A16" s="58" t="s">
        <v>40</v>
      </c>
      <c r="B16" s="58"/>
      <c r="C16" s="6" t="s">
        <v>41</v>
      </c>
      <c r="D16" s="5" t="s">
        <v>26</v>
      </c>
      <c r="E16" s="5">
        <v>124.91200000000001</v>
      </c>
      <c r="F16" s="5" t="s">
        <v>19</v>
      </c>
      <c r="G16" s="1"/>
    </row>
    <row r="17" spans="1:7" ht="16.5" customHeight="1" x14ac:dyDescent="0.3">
      <c r="A17" s="58" t="s">
        <v>19</v>
      </c>
      <c r="B17" s="58"/>
      <c r="C17" s="6" t="s">
        <v>27</v>
      </c>
      <c r="D17" s="5" t="s">
        <v>19</v>
      </c>
      <c r="E17" s="5" t="s">
        <v>19</v>
      </c>
      <c r="F17" s="5" t="s">
        <v>19</v>
      </c>
      <c r="G17" s="1"/>
    </row>
    <row r="18" spans="1:7" ht="16.5" customHeight="1" x14ac:dyDescent="0.3">
      <c r="A18" s="58" t="s">
        <v>42</v>
      </c>
      <c r="B18" s="58"/>
      <c r="C18" s="6" t="s">
        <v>28</v>
      </c>
      <c r="D18" s="5" t="s">
        <v>26</v>
      </c>
      <c r="E18" s="5">
        <v>124.91200000000001</v>
      </c>
      <c r="F18" s="5" t="s">
        <v>19</v>
      </c>
      <c r="G18" s="1"/>
    </row>
    <row r="19" spans="1:7" ht="16.5" customHeight="1" x14ac:dyDescent="0.3">
      <c r="A19" s="58" t="s">
        <v>43</v>
      </c>
      <c r="B19" s="58"/>
      <c r="C19" s="6" t="s">
        <v>29</v>
      </c>
      <c r="D19" s="5" t="s">
        <v>26</v>
      </c>
      <c r="E19" s="5" t="s">
        <v>19</v>
      </c>
      <c r="F19" s="5" t="s">
        <v>19</v>
      </c>
      <c r="G19" s="1"/>
    </row>
    <row r="20" spans="1:7" ht="38.25" customHeight="1" x14ac:dyDescent="0.3">
      <c r="A20" s="65" t="s">
        <v>104</v>
      </c>
      <c r="B20" s="65"/>
      <c r="C20" s="65"/>
      <c r="D20" s="65"/>
      <c r="E20" s="65"/>
      <c r="F20" s="65"/>
      <c r="G20" s="1"/>
    </row>
  </sheetData>
  <mergeCells count="21">
    <mergeCell ref="A18:B18"/>
    <mergeCell ref="A19:B19"/>
    <mergeCell ref="A20:F20"/>
    <mergeCell ref="A12:B12"/>
    <mergeCell ref="A13:B13"/>
    <mergeCell ref="A14:B14"/>
    <mergeCell ref="A15:F15"/>
    <mergeCell ref="A16:B16"/>
    <mergeCell ref="A17:B17"/>
    <mergeCell ref="A11:B11"/>
    <mergeCell ref="A1:A2"/>
    <mergeCell ref="B1:G1"/>
    <mergeCell ref="B2:G2"/>
    <mergeCell ref="A3:B3"/>
    <mergeCell ref="A4:B4"/>
    <mergeCell ref="A5:B5"/>
    <mergeCell ref="A6:B6"/>
    <mergeCell ref="A7:B7"/>
    <mergeCell ref="A8:F8"/>
    <mergeCell ref="A9:B9"/>
    <mergeCell ref="A10:B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31" zoomScaleNormal="100" workbookViewId="0">
      <selection activeCell="B44" sqref="B44:K44"/>
    </sheetView>
  </sheetViews>
  <sheetFormatPr defaultRowHeight="13.8" x14ac:dyDescent="0.3"/>
  <cols>
    <col min="1" max="1" width="2.5546875" customWidth="1"/>
    <col min="2" max="2" width="4" customWidth="1"/>
    <col min="3" max="3" width="33.44140625" customWidth="1"/>
    <col min="4" max="4" width="9.44140625" bestFit="1" customWidth="1"/>
    <col min="5" max="5" width="11" customWidth="1"/>
    <col min="7" max="7" width="9.44140625" bestFit="1" customWidth="1"/>
    <col min="8" max="8" width="10.88671875" customWidth="1"/>
  </cols>
  <sheetData>
    <row r="1" spans="1:16" ht="35.25" customHeight="1" x14ac:dyDescent="0.3">
      <c r="A1" s="54"/>
      <c r="B1" s="50" t="s">
        <v>44</v>
      </c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6" ht="15.6" x14ac:dyDescent="0.3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70" t="s">
        <v>24</v>
      </c>
      <c r="M2" s="70"/>
      <c r="N2" s="1"/>
      <c r="O2" s="1"/>
      <c r="P2" s="1"/>
    </row>
    <row r="3" spans="1:16" ht="25.5" customHeight="1" x14ac:dyDescent="0.3">
      <c r="A3" s="58" t="s">
        <v>9</v>
      </c>
      <c r="B3" s="58"/>
      <c r="C3" s="58" t="s">
        <v>10</v>
      </c>
      <c r="D3" s="58" t="s">
        <v>45</v>
      </c>
      <c r="E3" s="58"/>
      <c r="F3" s="58"/>
      <c r="G3" s="58" t="s">
        <v>12</v>
      </c>
      <c r="H3" s="58"/>
      <c r="I3" s="58"/>
      <c r="J3" s="58" t="s">
        <v>13</v>
      </c>
      <c r="K3" s="58"/>
      <c r="L3" s="58"/>
      <c r="M3" s="58"/>
    </row>
    <row r="4" spans="1:16" ht="26.4" x14ac:dyDescent="0.3">
      <c r="A4" s="58"/>
      <c r="B4" s="58"/>
      <c r="C4" s="58"/>
      <c r="D4" s="5" t="s">
        <v>14</v>
      </c>
      <c r="E4" s="5" t="s">
        <v>15</v>
      </c>
      <c r="F4" s="5" t="s">
        <v>16</v>
      </c>
      <c r="G4" s="5" t="s">
        <v>14</v>
      </c>
      <c r="H4" s="5" t="s">
        <v>15</v>
      </c>
      <c r="I4" s="5" t="s">
        <v>16</v>
      </c>
      <c r="J4" s="5" t="s">
        <v>14</v>
      </c>
      <c r="K4" s="58" t="s">
        <v>15</v>
      </c>
      <c r="L4" s="58"/>
      <c r="M4" s="5" t="s">
        <v>16</v>
      </c>
    </row>
    <row r="5" spans="1:16" ht="12.75" customHeight="1" x14ac:dyDescent="0.3">
      <c r="A5" s="71" t="s">
        <v>51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3"/>
    </row>
    <row r="6" spans="1:16" ht="12.75" customHeight="1" x14ac:dyDescent="0.3">
      <c r="A6" s="58" t="s">
        <v>17</v>
      </c>
      <c r="B6" s="58"/>
      <c r="C6" s="24" t="s">
        <v>105</v>
      </c>
      <c r="D6" s="26"/>
      <c r="E6" s="26"/>
      <c r="F6" s="26"/>
      <c r="G6" s="26"/>
      <c r="H6" s="26"/>
      <c r="I6" s="26"/>
      <c r="J6" s="26"/>
      <c r="K6" s="66"/>
      <c r="L6" s="67"/>
      <c r="M6" s="26"/>
    </row>
    <row r="7" spans="1:16" ht="18" customHeight="1" x14ac:dyDescent="0.3">
      <c r="A7" s="66" t="s">
        <v>19</v>
      </c>
      <c r="B7" s="67"/>
      <c r="C7" s="8" t="s">
        <v>106</v>
      </c>
      <c r="D7" s="29">
        <v>19</v>
      </c>
      <c r="E7" s="29"/>
      <c r="F7" s="40">
        <f>D7+E7</f>
        <v>19</v>
      </c>
      <c r="G7" s="44">
        <v>19</v>
      </c>
      <c r="H7" s="44"/>
      <c r="I7" s="44">
        <v>19</v>
      </c>
      <c r="J7" s="29">
        <f>G7-D7</f>
        <v>0</v>
      </c>
      <c r="K7" s="68">
        <f>H7-E7</f>
        <v>0</v>
      </c>
      <c r="L7" s="69"/>
      <c r="M7" s="29">
        <f>J7+K7</f>
        <v>0</v>
      </c>
    </row>
    <row r="8" spans="1:16" ht="23.4" customHeight="1" x14ac:dyDescent="0.3">
      <c r="A8" s="66" t="s">
        <v>19</v>
      </c>
      <c r="B8" s="67"/>
      <c r="C8" s="16" t="s">
        <v>107</v>
      </c>
      <c r="D8" s="26">
        <v>445.2</v>
      </c>
      <c r="E8" s="26"/>
      <c r="F8" s="40">
        <f t="shared" ref="F8:F21" si="0">D8+E8</f>
        <v>445.2</v>
      </c>
      <c r="G8" s="37">
        <v>444.02</v>
      </c>
      <c r="H8" s="37"/>
      <c r="I8" s="106">
        <f t="shared" ref="I8" si="1">G8+H8</f>
        <v>444.02</v>
      </c>
      <c r="J8" s="29">
        <f t="shared" ref="J8:J21" si="2">G8-D8</f>
        <v>-1.1800000000000068</v>
      </c>
      <c r="K8" s="68">
        <f t="shared" ref="K8:K21" si="3">H8-E8</f>
        <v>0</v>
      </c>
      <c r="L8" s="69"/>
      <c r="M8" s="29">
        <f t="shared" ref="M8:M21" si="4">J8+K8</f>
        <v>-1.1800000000000068</v>
      </c>
    </row>
    <row r="9" spans="1:16" ht="47.4" customHeight="1" x14ac:dyDescent="0.3">
      <c r="A9" s="66" t="s">
        <v>19</v>
      </c>
      <c r="B9" s="67"/>
      <c r="C9" s="8" t="s">
        <v>108</v>
      </c>
      <c r="D9" s="26">
        <v>159.12</v>
      </c>
      <c r="E9" s="26"/>
      <c r="F9" s="40">
        <f t="shared" si="0"/>
        <v>159.12</v>
      </c>
      <c r="G9" s="37">
        <v>168.11</v>
      </c>
      <c r="H9" s="37"/>
      <c r="I9" s="106">
        <f t="shared" ref="I9:I21" si="5">G9+H9</f>
        <v>168.11</v>
      </c>
      <c r="J9" s="29">
        <f t="shared" si="2"/>
        <v>8.9900000000000091</v>
      </c>
      <c r="K9" s="68">
        <f t="shared" si="3"/>
        <v>0</v>
      </c>
      <c r="L9" s="69"/>
      <c r="M9" s="29">
        <f t="shared" si="4"/>
        <v>8.9900000000000091</v>
      </c>
    </row>
    <row r="10" spans="1:16" ht="26.4" customHeight="1" x14ac:dyDescent="0.3">
      <c r="A10" s="66" t="s">
        <v>19</v>
      </c>
      <c r="B10" s="67"/>
      <c r="C10" s="8" t="s">
        <v>109</v>
      </c>
      <c r="D10" s="26">
        <v>81.3</v>
      </c>
      <c r="E10" s="26"/>
      <c r="F10" s="40">
        <f t="shared" si="0"/>
        <v>81.3</v>
      </c>
      <c r="G10" s="37">
        <v>80.3</v>
      </c>
      <c r="H10" s="37"/>
      <c r="I10" s="106">
        <f t="shared" si="5"/>
        <v>80.3</v>
      </c>
      <c r="J10" s="29">
        <f t="shared" si="2"/>
        <v>-1</v>
      </c>
      <c r="K10" s="68">
        <f t="shared" si="3"/>
        <v>0</v>
      </c>
      <c r="L10" s="69"/>
      <c r="M10" s="29">
        <f t="shared" si="4"/>
        <v>-1</v>
      </c>
    </row>
    <row r="11" spans="1:16" ht="32.25" customHeight="1" x14ac:dyDescent="0.3">
      <c r="A11" s="66" t="s">
        <v>19</v>
      </c>
      <c r="B11" s="67"/>
      <c r="C11" s="8" t="s">
        <v>110</v>
      </c>
      <c r="D11" s="26">
        <v>277.55</v>
      </c>
      <c r="E11" s="26"/>
      <c r="F11" s="40">
        <f t="shared" si="0"/>
        <v>277.55</v>
      </c>
      <c r="G11" s="37">
        <v>283.05</v>
      </c>
      <c r="H11" s="37"/>
      <c r="I11" s="106">
        <f t="shared" si="5"/>
        <v>283.05</v>
      </c>
      <c r="J11" s="29">
        <f t="shared" si="2"/>
        <v>5.5</v>
      </c>
      <c r="K11" s="68">
        <f t="shared" si="3"/>
        <v>0</v>
      </c>
      <c r="L11" s="69"/>
      <c r="M11" s="29">
        <f t="shared" si="4"/>
        <v>5.5</v>
      </c>
    </row>
    <row r="12" spans="1:16" ht="25.2" customHeight="1" x14ac:dyDescent="0.3">
      <c r="A12" s="27"/>
      <c r="B12" s="28"/>
      <c r="C12" s="8" t="s">
        <v>111</v>
      </c>
      <c r="D12" s="26">
        <v>963.17</v>
      </c>
      <c r="E12" s="26"/>
      <c r="F12" s="40">
        <f t="shared" si="0"/>
        <v>963.17</v>
      </c>
      <c r="G12" s="37">
        <v>975.48</v>
      </c>
      <c r="H12" s="37"/>
      <c r="I12" s="106">
        <f t="shared" si="5"/>
        <v>975.48</v>
      </c>
      <c r="J12" s="29">
        <f t="shared" si="2"/>
        <v>12.310000000000059</v>
      </c>
      <c r="K12" s="68">
        <f t="shared" si="3"/>
        <v>0</v>
      </c>
      <c r="L12" s="69"/>
      <c r="M12" s="29">
        <f t="shared" si="4"/>
        <v>12.310000000000059</v>
      </c>
    </row>
    <row r="13" spans="1:16" ht="27.6" customHeight="1" x14ac:dyDescent="0.3">
      <c r="A13" s="103"/>
      <c r="B13" s="104"/>
      <c r="C13" s="105" t="s">
        <v>112</v>
      </c>
      <c r="D13" s="37">
        <v>62016.269</v>
      </c>
      <c r="E13" s="37"/>
      <c r="F13" s="106">
        <f t="shared" si="0"/>
        <v>62016.269</v>
      </c>
      <c r="G13" s="37">
        <v>50629.349000000002</v>
      </c>
      <c r="H13" s="37"/>
      <c r="I13" s="106">
        <f t="shared" si="5"/>
        <v>50629.349000000002</v>
      </c>
      <c r="J13" s="44">
        <f t="shared" si="2"/>
        <v>-11386.919999999998</v>
      </c>
      <c r="K13" s="107">
        <f t="shared" si="3"/>
        <v>0</v>
      </c>
      <c r="L13" s="108"/>
      <c r="M13" s="44">
        <f t="shared" si="4"/>
        <v>-11386.919999999998</v>
      </c>
    </row>
    <row r="14" spans="1:16" ht="28.2" customHeight="1" x14ac:dyDescent="0.3">
      <c r="A14" s="103"/>
      <c r="B14" s="104"/>
      <c r="C14" s="105" t="s">
        <v>113</v>
      </c>
      <c r="D14" s="37">
        <v>6450.4489999999996</v>
      </c>
      <c r="E14" s="37"/>
      <c r="F14" s="106">
        <f t="shared" si="0"/>
        <v>6450.4489999999996</v>
      </c>
      <c r="G14" s="37">
        <v>5956.1909999999998</v>
      </c>
      <c r="H14" s="37"/>
      <c r="I14" s="106">
        <f t="shared" si="5"/>
        <v>5956.1909999999998</v>
      </c>
      <c r="J14" s="44">
        <f t="shared" si="2"/>
        <v>-494.25799999999981</v>
      </c>
      <c r="K14" s="107">
        <f t="shared" si="3"/>
        <v>0</v>
      </c>
      <c r="L14" s="108"/>
      <c r="M14" s="44">
        <f t="shared" si="4"/>
        <v>-494.25799999999981</v>
      </c>
    </row>
    <row r="15" spans="1:16" ht="40.5" customHeight="1" x14ac:dyDescent="0.3">
      <c r="A15" s="103"/>
      <c r="B15" s="104"/>
      <c r="C15" s="105" t="s">
        <v>114</v>
      </c>
      <c r="D15" s="37">
        <v>11992.135</v>
      </c>
      <c r="E15" s="37"/>
      <c r="F15" s="106">
        <f t="shared" si="0"/>
        <v>11992.135</v>
      </c>
      <c r="G15" s="37">
        <v>11618.861999999999</v>
      </c>
      <c r="H15" s="37"/>
      <c r="I15" s="106">
        <f t="shared" si="5"/>
        <v>11618.861999999999</v>
      </c>
      <c r="J15" s="44">
        <f t="shared" si="2"/>
        <v>-373.27300000000105</v>
      </c>
      <c r="K15" s="107">
        <f t="shared" si="3"/>
        <v>0</v>
      </c>
      <c r="L15" s="108"/>
      <c r="M15" s="44">
        <f t="shared" si="4"/>
        <v>-373.27300000000105</v>
      </c>
    </row>
    <row r="16" spans="1:16" ht="19.8" customHeight="1" x14ac:dyDescent="0.3">
      <c r="A16" s="103"/>
      <c r="B16" s="104"/>
      <c r="C16" s="109" t="s">
        <v>58</v>
      </c>
      <c r="D16" s="37"/>
      <c r="E16" s="37"/>
      <c r="F16" s="106"/>
      <c r="G16" s="37"/>
      <c r="H16" s="37"/>
      <c r="I16" s="106"/>
      <c r="J16" s="44"/>
      <c r="K16" s="107"/>
      <c r="L16" s="108"/>
      <c r="M16" s="44"/>
    </row>
    <row r="17" spans="1:13" ht="33" customHeight="1" x14ac:dyDescent="0.3">
      <c r="A17" s="110" t="s">
        <v>19</v>
      </c>
      <c r="B17" s="110"/>
      <c r="C17" s="105" t="s">
        <v>115</v>
      </c>
      <c r="D17" s="37">
        <v>3596</v>
      </c>
      <c r="E17" s="37"/>
      <c r="F17" s="106">
        <f t="shared" si="0"/>
        <v>3596</v>
      </c>
      <c r="G17" s="37">
        <v>3611</v>
      </c>
      <c r="H17" s="37"/>
      <c r="I17" s="106">
        <f t="shared" si="5"/>
        <v>3611</v>
      </c>
      <c r="J17" s="44">
        <f t="shared" si="2"/>
        <v>15</v>
      </c>
      <c r="K17" s="107">
        <f t="shared" si="3"/>
        <v>0</v>
      </c>
      <c r="L17" s="108"/>
      <c r="M17" s="44">
        <f t="shared" si="4"/>
        <v>15</v>
      </c>
    </row>
    <row r="18" spans="1:13" ht="40.5" customHeight="1" x14ac:dyDescent="0.3">
      <c r="A18" s="110" t="s">
        <v>30</v>
      </c>
      <c r="B18" s="110"/>
      <c r="C18" s="105" t="s">
        <v>116</v>
      </c>
      <c r="D18" s="37">
        <v>85</v>
      </c>
      <c r="E18" s="37"/>
      <c r="F18" s="106">
        <f t="shared" si="0"/>
        <v>85</v>
      </c>
      <c r="G18" s="37">
        <v>95</v>
      </c>
      <c r="H18" s="37"/>
      <c r="I18" s="106">
        <f t="shared" si="5"/>
        <v>95</v>
      </c>
      <c r="J18" s="44">
        <f t="shared" si="2"/>
        <v>10</v>
      </c>
      <c r="K18" s="107">
        <f t="shared" si="3"/>
        <v>0</v>
      </c>
      <c r="L18" s="108"/>
      <c r="M18" s="44">
        <f t="shared" si="4"/>
        <v>10</v>
      </c>
    </row>
    <row r="19" spans="1:13" ht="28.2" customHeight="1" x14ac:dyDescent="0.3">
      <c r="A19" s="110" t="s">
        <v>19</v>
      </c>
      <c r="B19" s="110"/>
      <c r="C19" s="105" t="s">
        <v>117</v>
      </c>
      <c r="D19" s="44">
        <v>584</v>
      </c>
      <c r="E19" s="44"/>
      <c r="F19" s="106">
        <f t="shared" si="0"/>
        <v>584</v>
      </c>
      <c r="G19" s="44">
        <v>653</v>
      </c>
      <c r="H19" s="44"/>
      <c r="I19" s="106">
        <f t="shared" si="5"/>
        <v>653</v>
      </c>
      <c r="J19" s="44">
        <f t="shared" si="2"/>
        <v>69</v>
      </c>
      <c r="K19" s="107">
        <f t="shared" si="3"/>
        <v>0</v>
      </c>
      <c r="L19" s="108"/>
      <c r="M19" s="44">
        <f t="shared" si="4"/>
        <v>69</v>
      </c>
    </row>
    <row r="20" spans="1:13" ht="17.399999999999999" customHeight="1" x14ac:dyDescent="0.3">
      <c r="A20" s="110" t="s">
        <v>40</v>
      </c>
      <c r="B20" s="110"/>
      <c r="C20" s="105" t="s">
        <v>118</v>
      </c>
      <c r="D20" s="37">
        <v>59</v>
      </c>
      <c r="E20" s="37"/>
      <c r="F20" s="106">
        <f t="shared" si="0"/>
        <v>59</v>
      </c>
      <c r="G20" s="37">
        <v>66</v>
      </c>
      <c r="H20" s="37"/>
      <c r="I20" s="106">
        <f t="shared" si="5"/>
        <v>66</v>
      </c>
      <c r="J20" s="44">
        <f t="shared" si="2"/>
        <v>7</v>
      </c>
      <c r="K20" s="107">
        <f t="shared" si="3"/>
        <v>0</v>
      </c>
      <c r="L20" s="108"/>
      <c r="M20" s="44">
        <f t="shared" si="4"/>
        <v>7</v>
      </c>
    </row>
    <row r="21" spans="1:13" ht="31.5" customHeight="1" x14ac:dyDescent="0.3">
      <c r="A21" s="110" t="s">
        <v>19</v>
      </c>
      <c r="B21" s="110"/>
      <c r="C21" s="105" t="s">
        <v>119</v>
      </c>
      <c r="D21" s="37">
        <v>23</v>
      </c>
      <c r="E21" s="37"/>
      <c r="F21" s="106">
        <f t="shared" si="0"/>
        <v>23</v>
      </c>
      <c r="G21" s="37">
        <v>26</v>
      </c>
      <c r="H21" s="37"/>
      <c r="I21" s="106">
        <f t="shared" si="5"/>
        <v>26</v>
      </c>
      <c r="J21" s="44">
        <f t="shared" si="2"/>
        <v>3</v>
      </c>
      <c r="K21" s="107">
        <f t="shared" si="3"/>
        <v>0</v>
      </c>
      <c r="L21" s="108"/>
      <c r="M21" s="44">
        <f t="shared" si="4"/>
        <v>3</v>
      </c>
    </row>
    <row r="22" spans="1:13" ht="21" customHeight="1" x14ac:dyDescent="0.3">
      <c r="A22" s="110"/>
      <c r="B22" s="110"/>
      <c r="C22" s="109" t="s">
        <v>59</v>
      </c>
      <c r="D22" s="44"/>
      <c r="E22" s="44"/>
      <c r="F22" s="106"/>
      <c r="G22" s="44"/>
      <c r="H22" s="44"/>
      <c r="I22" s="106"/>
      <c r="J22" s="44"/>
      <c r="K22" s="107"/>
      <c r="L22" s="108"/>
      <c r="M22" s="44"/>
    </row>
    <row r="23" spans="1:13" ht="21" customHeight="1" x14ac:dyDescent="0.3">
      <c r="A23" s="111">
        <v>4</v>
      </c>
      <c r="B23" s="111"/>
      <c r="C23" s="105" t="s">
        <v>120</v>
      </c>
      <c r="D23" s="37">
        <v>22.375</v>
      </c>
      <c r="E23" s="37"/>
      <c r="F23" s="106">
        <f>D23</f>
        <v>22.375</v>
      </c>
      <c r="G23" s="37">
        <v>18.888000000000002</v>
      </c>
      <c r="H23" s="37"/>
      <c r="I23" s="106">
        <v>18.888000000000002</v>
      </c>
      <c r="J23" s="44">
        <f t="shared" ref="J23" si="6">G23-D23</f>
        <v>-3.4869999999999983</v>
      </c>
      <c r="K23" s="78">
        <f t="shared" ref="K23" si="7">H23-E23</f>
        <v>0</v>
      </c>
      <c r="L23" s="78"/>
      <c r="M23" s="44">
        <f t="shared" ref="M23" si="8">J23+K23</f>
        <v>-3.4869999999999983</v>
      </c>
    </row>
    <row r="24" spans="1:13" ht="15.75" customHeight="1" x14ac:dyDescent="0.3">
      <c r="A24" s="112" t="s">
        <v>127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4"/>
    </row>
    <row r="25" spans="1:13" ht="21" customHeight="1" x14ac:dyDescent="0.3">
      <c r="A25" s="77"/>
      <c r="B25" s="77"/>
      <c r="C25" s="24" t="s">
        <v>105</v>
      </c>
      <c r="D25" s="26"/>
      <c r="E25" s="26"/>
      <c r="F25" s="29"/>
      <c r="G25" s="26"/>
      <c r="H25" s="26"/>
      <c r="I25" s="29"/>
      <c r="J25" s="29"/>
      <c r="K25" s="68"/>
      <c r="L25" s="69"/>
      <c r="M25" s="29"/>
    </row>
    <row r="26" spans="1:13" ht="19.8" customHeight="1" x14ac:dyDescent="0.3">
      <c r="A26" s="77"/>
      <c r="B26" s="77"/>
      <c r="C26" s="8" t="s">
        <v>143</v>
      </c>
      <c r="D26" s="37">
        <v>2399.377</v>
      </c>
      <c r="E26" s="37"/>
      <c r="F26" s="102">
        <f>D26+E26</f>
        <v>2399.377</v>
      </c>
      <c r="G26" s="102">
        <v>1906.309</v>
      </c>
      <c r="H26" s="102"/>
      <c r="I26" s="102">
        <f>G26+H26</f>
        <v>1906.309</v>
      </c>
      <c r="J26" s="38">
        <f t="shared" ref="J26:J33" si="9">G26-D26</f>
        <v>-493.06799999999998</v>
      </c>
      <c r="K26" s="78">
        <f t="shared" ref="K26" si="10">H26-E26</f>
        <v>0</v>
      </c>
      <c r="L26" s="78"/>
      <c r="M26" s="38">
        <f t="shared" ref="M26:M33" si="11">J26+K26</f>
        <v>-493.06799999999998</v>
      </c>
    </row>
    <row r="27" spans="1:13" ht="23.25" customHeight="1" x14ac:dyDescent="0.3">
      <c r="A27" s="77"/>
      <c r="B27" s="77"/>
      <c r="C27" s="24" t="s">
        <v>58</v>
      </c>
      <c r="D27" s="37"/>
      <c r="E27" s="37"/>
      <c r="F27" s="44"/>
      <c r="G27" s="37"/>
      <c r="H27" s="37"/>
      <c r="I27" s="44"/>
      <c r="J27" s="29"/>
      <c r="K27" s="68"/>
      <c r="L27" s="69"/>
      <c r="M27" s="29"/>
    </row>
    <row r="28" spans="1:13" ht="35.25" customHeight="1" x14ac:dyDescent="0.3">
      <c r="A28" s="77"/>
      <c r="B28" s="77"/>
      <c r="C28" s="8" t="s">
        <v>122</v>
      </c>
      <c r="D28" s="37">
        <v>1381</v>
      </c>
      <c r="E28" s="37"/>
      <c r="F28" s="44">
        <f>D28+E28</f>
        <v>1381</v>
      </c>
      <c r="G28" s="37">
        <v>751</v>
      </c>
      <c r="H28" s="37"/>
      <c r="I28" s="44">
        <f>G28+H28</f>
        <v>751</v>
      </c>
      <c r="J28" s="31">
        <f t="shared" si="9"/>
        <v>-630</v>
      </c>
      <c r="K28" s="79">
        <f t="shared" ref="K28" si="12">H28-E28</f>
        <v>0</v>
      </c>
      <c r="L28" s="79"/>
      <c r="M28" s="31">
        <f t="shared" si="11"/>
        <v>-630</v>
      </c>
    </row>
    <row r="29" spans="1:13" ht="49.5" customHeight="1" x14ac:dyDescent="0.3">
      <c r="A29" s="77"/>
      <c r="B29" s="77"/>
      <c r="C29" s="8" t="s">
        <v>123</v>
      </c>
      <c r="D29" s="37">
        <v>129</v>
      </c>
      <c r="E29" s="37"/>
      <c r="F29" s="44">
        <f t="shared" ref="F29:F33" si="13">D29+E29</f>
        <v>129</v>
      </c>
      <c r="G29" s="37">
        <v>240</v>
      </c>
      <c r="H29" s="37"/>
      <c r="I29" s="44">
        <f t="shared" ref="I29:I33" si="14">G29+H29</f>
        <v>240</v>
      </c>
      <c r="J29" s="31">
        <f t="shared" si="9"/>
        <v>111</v>
      </c>
      <c r="K29" s="68"/>
      <c r="L29" s="69"/>
      <c r="M29" s="31">
        <f t="shared" si="11"/>
        <v>111</v>
      </c>
    </row>
    <row r="30" spans="1:13" ht="34.5" customHeight="1" x14ac:dyDescent="0.3">
      <c r="A30" s="77"/>
      <c r="B30" s="77"/>
      <c r="C30" s="8" t="s">
        <v>124</v>
      </c>
      <c r="D30" s="37">
        <v>140</v>
      </c>
      <c r="E30" s="37"/>
      <c r="F30" s="44">
        <f t="shared" si="13"/>
        <v>140</v>
      </c>
      <c r="G30" s="37">
        <v>131</v>
      </c>
      <c r="H30" s="37"/>
      <c r="I30" s="44">
        <f t="shared" si="14"/>
        <v>131</v>
      </c>
      <c r="J30" s="31">
        <f t="shared" si="9"/>
        <v>-9</v>
      </c>
      <c r="K30" s="68"/>
      <c r="L30" s="69"/>
      <c r="M30" s="31">
        <f t="shared" si="11"/>
        <v>-9</v>
      </c>
    </row>
    <row r="31" spans="1:13" ht="21" customHeight="1" x14ac:dyDescent="0.3">
      <c r="A31" s="77"/>
      <c r="B31" s="77"/>
      <c r="C31" s="24" t="s">
        <v>59</v>
      </c>
      <c r="D31" s="37"/>
      <c r="E31" s="37"/>
      <c r="F31" s="44"/>
      <c r="G31" s="37"/>
      <c r="H31" s="37"/>
      <c r="I31" s="44"/>
      <c r="J31" s="31"/>
      <c r="K31" s="68"/>
      <c r="L31" s="69"/>
      <c r="M31" s="31"/>
    </row>
    <row r="32" spans="1:13" ht="30" customHeight="1" x14ac:dyDescent="0.3">
      <c r="A32" s="77"/>
      <c r="B32" s="77"/>
      <c r="C32" s="8" t="s">
        <v>125</v>
      </c>
      <c r="D32" s="37">
        <v>22</v>
      </c>
      <c r="E32" s="37"/>
      <c r="F32" s="44">
        <f t="shared" si="13"/>
        <v>22</v>
      </c>
      <c r="G32" s="37">
        <v>22</v>
      </c>
      <c r="H32" s="37"/>
      <c r="I32" s="44">
        <f t="shared" si="14"/>
        <v>22</v>
      </c>
      <c r="J32" s="31">
        <f t="shared" si="9"/>
        <v>0</v>
      </c>
      <c r="K32" s="68"/>
      <c r="L32" s="69"/>
      <c r="M32" s="31">
        <f t="shared" si="11"/>
        <v>0</v>
      </c>
    </row>
    <row r="33" spans="1:14" ht="33" customHeight="1" x14ac:dyDescent="0.3">
      <c r="A33" s="77"/>
      <c r="B33" s="77"/>
      <c r="C33" s="8" t="s">
        <v>126</v>
      </c>
      <c r="D33" s="37">
        <v>22</v>
      </c>
      <c r="E33" s="37"/>
      <c r="F33" s="44">
        <f t="shared" si="13"/>
        <v>22</v>
      </c>
      <c r="G33" s="37">
        <v>22</v>
      </c>
      <c r="H33" s="37"/>
      <c r="I33" s="44">
        <f t="shared" si="14"/>
        <v>22</v>
      </c>
      <c r="J33" s="31">
        <f t="shared" si="9"/>
        <v>0</v>
      </c>
      <c r="K33" s="68"/>
      <c r="L33" s="69"/>
      <c r="M33" s="31">
        <f t="shared" si="11"/>
        <v>0</v>
      </c>
    </row>
    <row r="34" spans="1:14" ht="16.5" customHeight="1" x14ac:dyDescent="0.3">
      <c r="A34" s="71" t="s">
        <v>128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3"/>
    </row>
    <row r="35" spans="1:14" ht="21" customHeight="1" x14ac:dyDescent="0.3">
      <c r="A35" s="77"/>
      <c r="B35" s="77"/>
      <c r="C35" s="24" t="s">
        <v>105</v>
      </c>
      <c r="D35" s="26"/>
      <c r="E35" s="26"/>
      <c r="F35" s="29"/>
      <c r="G35" s="26"/>
      <c r="H35" s="26"/>
      <c r="I35" s="29"/>
      <c r="J35" s="29"/>
      <c r="K35" s="79"/>
      <c r="L35" s="79"/>
      <c r="M35" s="29"/>
    </row>
    <row r="36" spans="1:14" ht="21" customHeight="1" x14ac:dyDescent="0.3">
      <c r="A36" s="77"/>
      <c r="B36" s="77"/>
      <c r="C36" s="8" t="s">
        <v>129</v>
      </c>
      <c r="D36" s="32"/>
      <c r="E36" s="33">
        <v>2781.3429999999998</v>
      </c>
      <c r="F36" s="31">
        <f t="shared" ref="F36:F40" si="15">D36+E36</f>
        <v>2781.3429999999998</v>
      </c>
      <c r="G36" s="32"/>
      <c r="H36" s="33">
        <v>2719.6559999999999</v>
      </c>
      <c r="I36" s="31">
        <f t="shared" ref="I36:I40" si="16">G36+H36</f>
        <v>2719.6559999999999</v>
      </c>
      <c r="J36" s="32"/>
      <c r="K36" s="57">
        <f>H36-E36</f>
        <v>-61.686999999999898</v>
      </c>
      <c r="L36" s="57"/>
      <c r="M36" s="32">
        <f>J36+K36</f>
        <v>-61.686999999999898</v>
      </c>
    </row>
    <row r="37" spans="1:14" ht="21" customHeight="1" x14ac:dyDescent="0.3">
      <c r="A37" s="77"/>
      <c r="B37" s="77"/>
      <c r="C37" s="24" t="s">
        <v>58</v>
      </c>
      <c r="D37" s="32"/>
      <c r="E37" s="33"/>
      <c r="F37" s="31">
        <f t="shared" si="15"/>
        <v>0</v>
      </c>
      <c r="G37" s="32"/>
      <c r="H37" s="33"/>
      <c r="I37" s="31">
        <f t="shared" si="16"/>
        <v>0</v>
      </c>
      <c r="J37" s="32"/>
      <c r="K37" s="57"/>
      <c r="L37" s="57"/>
      <c r="M37" s="32"/>
    </row>
    <row r="38" spans="1:14" ht="36.75" customHeight="1" x14ac:dyDescent="0.3">
      <c r="A38" s="77"/>
      <c r="B38" s="77"/>
      <c r="C38" s="8" t="s">
        <v>130</v>
      </c>
      <c r="D38" s="32"/>
      <c r="E38" s="33">
        <v>347</v>
      </c>
      <c r="F38" s="31">
        <f t="shared" si="15"/>
        <v>347</v>
      </c>
      <c r="G38" s="32"/>
      <c r="H38" s="42">
        <v>362</v>
      </c>
      <c r="I38" s="43">
        <f t="shared" si="16"/>
        <v>362</v>
      </c>
      <c r="J38" s="32"/>
      <c r="K38" s="57">
        <f t="shared" ref="K38:K40" si="17">H38-E38</f>
        <v>15</v>
      </c>
      <c r="L38" s="57"/>
      <c r="M38" s="32">
        <f t="shared" ref="M38:M40" si="18">J38+K38</f>
        <v>15</v>
      </c>
    </row>
    <row r="39" spans="1:14" ht="21" customHeight="1" x14ac:dyDescent="0.3">
      <c r="A39" s="77"/>
      <c r="B39" s="77"/>
      <c r="C39" s="24" t="s">
        <v>59</v>
      </c>
      <c r="D39" s="32"/>
      <c r="E39" s="33"/>
      <c r="F39" s="31">
        <f t="shared" si="15"/>
        <v>0</v>
      </c>
      <c r="G39" s="32"/>
      <c r="H39" s="42"/>
      <c r="I39" s="43">
        <f t="shared" si="16"/>
        <v>0</v>
      </c>
      <c r="J39" s="32"/>
      <c r="K39" s="57"/>
      <c r="L39" s="57"/>
      <c r="M39" s="32"/>
    </row>
    <row r="40" spans="1:14" ht="27.75" customHeight="1" x14ac:dyDescent="0.3">
      <c r="A40" s="77"/>
      <c r="B40" s="77"/>
      <c r="C40" s="8" t="s">
        <v>131</v>
      </c>
      <c r="D40" s="32"/>
      <c r="E40" s="33">
        <v>8.0150000000000006</v>
      </c>
      <c r="F40" s="31">
        <f t="shared" si="15"/>
        <v>8.0150000000000006</v>
      </c>
      <c r="G40" s="32"/>
      <c r="H40" s="42">
        <v>7.5129999999999999</v>
      </c>
      <c r="I40" s="43">
        <f t="shared" si="16"/>
        <v>7.5129999999999999</v>
      </c>
      <c r="J40" s="32"/>
      <c r="K40" s="57">
        <f t="shared" si="17"/>
        <v>-0.50200000000000067</v>
      </c>
      <c r="L40" s="57"/>
      <c r="M40" s="32">
        <f t="shared" si="18"/>
        <v>-0.50200000000000067</v>
      </c>
    </row>
    <row r="41" spans="1:14" x14ac:dyDescent="0.3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9"/>
    </row>
    <row r="42" spans="1:14" ht="15.6" x14ac:dyDescent="0.3">
      <c r="A42" s="61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61"/>
      <c r="M42" s="61"/>
    </row>
    <row r="43" spans="1:14" ht="18.600000000000001" x14ac:dyDescent="0.3">
      <c r="A43" s="61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61"/>
      <c r="M43" s="61"/>
    </row>
    <row r="44" spans="1:14" ht="15.6" x14ac:dyDescent="0.3">
      <c r="A44" s="61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61"/>
      <c r="M44" s="61"/>
    </row>
  </sheetData>
  <mergeCells count="81">
    <mergeCell ref="A40:B40"/>
    <mergeCell ref="K40:L40"/>
    <mergeCell ref="A37:B37"/>
    <mergeCell ref="K37:L37"/>
    <mergeCell ref="A38:B38"/>
    <mergeCell ref="K38:L38"/>
    <mergeCell ref="A39:B39"/>
    <mergeCell ref="K39:L39"/>
    <mergeCell ref="A36:B36"/>
    <mergeCell ref="K36:L36"/>
    <mergeCell ref="A32:B32"/>
    <mergeCell ref="K32:L32"/>
    <mergeCell ref="A33:B33"/>
    <mergeCell ref="K33:L33"/>
    <mergeCell ref="A34:M34"/>
    <mergeCell ref="A31:B31"/>
    <mergeCell ref="K31:L31"/>
    <mergeCell ref="A35:B35"/>
    <mergeCell ref="K35:L35"/>
    <mergeCell ref="A17:B17"/>
    <mergeCell ref="K28:L28"/>
    <mergeCell ref="A29:B29"/>
    <mergeCell ref="K29:L29"/>
    <mergeCell ref="A30:B30"/>
    <mergeCell ref="K30:L30"/>
    <mergeCell ref="A23:B23"/>
    <mergeCell ref="K23:L23"/>
    <mergeCell ref="A25:B25"/>
    <mergeCell ref="K25:L25"/>
    <mergeCell ref="A24:M24"/>
    <mergeCell ref="A41:M41"/>
    <mergeCell ref="K18:L18"/>
    <mergeCell ref="K19:L19"/>
    <mergeCell ref="A22:B22"/>
    <mergeCell ref="A20:B20"/>
    <mergeCell ref="A21:B21"/>
    <mergeCell ref="A18:B18"/>
    <mergeCell ref="A19:B19"/>
    <mergeCell ref="K20:L20"/>
    <mergeCell ref="K21:L21"/>
    <mergeCell ref="K22:L22"/>
    <mergeCell ref="A26:B26"/>
    <mergeCell ref="K26:L26"/>
    <mergeCell ref="A27:B27"/>
    <mergeCell ref="K27:L27"/>
    <mergeCell ref="A28:B28"/>
    <mergeCell ref="A42:A44"/>
    <mergeCell ref="B42:K42"/>
    <mergeCell ref="B43:K43"/>
    <mergeCell ref="B44:K44"/>
    <mergeCell ref="L42:M44"/>
    <mergeCell ref="K6:L6"/>
    <mergeCell ref="K17:L17"/>
    <mergeCell ref="A11:B11"/>
    <mergeCell ref="K11:L11"/>
    <mergeCell ref="A6:B6"/>
    <mergeCell ref="A8:B8"/>
    <mergeCell ref="A9:B9"/>
    <mergeCell ref="A10:B10"/>
    <mergeCell ref="K8:L8"/>
    <mergeCell ref="K9:L9"/>
    <mergeCell ref="K10:L10"/>
    <mergeCell ref="K12:L12"/>
    <mergeCell ref="K13:L13"/>
    <mergeCell ref="K14:L14"/>
    <mergeCell ref="K15:L15"/>
    <mergeCell ref="K16:L16"/>
    <mergeCell ref="A1:A2"/>
    <mergeCell ref="B2:F2"/>
    <mergeCell ref="B1:L1"/>
    <mergeCell ref="G2:K2"/>
    <mergeCell ref="A7:B7"/>
    <mergeCell ref="K7:L7"/>
    <mergeCell ref="A3:B4"/>
    <mergeCell ref="C3:C4"/>
    <mergeCell ref="D3:F3"/>
    <mergeCell ref="G3:I3"/>
    <mergeCell ref="J3:M3"/>
    <mergeCell ref="K4:L4"/>
    <mergeCell ref="L2:M2"/>
    <mergeCell ref="A5:M5"/>
  </mergeCells>
  <pageMargins left="0.7" right="0.7" top="0.39583333333333331" bottom="0.5312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topLeftCell="A27" workbookViewId="0">
      <selection activeCell="F9" sqref="F9:F20"/>
    </sheetView>
  </sheetViews>
  <sheetFormatPr defaultRowHeight="13.8" x14ac:dyDescent="0.3"/>
  <cols>
    <col min="2" max="2" width="37.6640625" customWidth="1"/>
    <col min="6" max="6" width="10.88671875" customWidth="1"/>
    <col min="7" max="7" width="11.33203125" customWidth="1"/>
    <col min="8" max="8" width="9.44140625" bestFit="1" customWidth="1"/>
    <col min="9" max="9" width="10" bestFit="1" customWidth="1"/>
    <col min="11" max="11" width="10" bestFit="1" customWidth="1"/>
  </cols>
  <sheetData>
    <row r="1" spans="1:11" ht="15.6" x14ac:dyDescent="0.3">
      <c r="A1" s="86" t="s">
        <v>52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ht="12.75" customHeight="1" x14ac:dyDescent="0.3">
      <c r="A2" s="87" t="s">
        <v>9</v>
      </c>
      <c r="B2" s="87" t="s">
        <v>10</v>
      </c>
      <c r="C2" s="80" t="s">
        <v>53</v>
      </c>
      <c r="D2" s="81"/>
      <c r="E2" s="82"/>
      <c r="F2" s="80" t="s">
        <v>54</v>
      </c>
      <c r="G2" s="81"/>
      <c r="H2" s="82"/>
      <c r="I2" s="80" t="s">
        <v>55</v>
      </c>
      <c r="J2" s="81"/>
      <c r="K2" s="82"/>
    </row>
    <row r="3" spans="1:11" ht="12.75" customHeight="1" x14ac:dyDescent="0.3">
      <c r="A3" s="88"/>
      <c r="B3" s="88"/>
      <c r="C3" s="90"/>
      <c r="D3" s="91"/>
      <c r="E3" s="92"/>
      <c r="F3" s="90"/>
      <c r="G3" s="91"/>
      <c r="H3" s="92"/>
      <c r="I3" s="90" t="s">
        <v>56</v>
      </c>
      <c r="J3" s="91"/>
      <c r="K3" s="92"/>
    </row>
    <row r="4" spans="1:11" ht="26.4" x14ac:dyDescent="0.3">
      <c r="A4" s="89"/>
      <c r="B4" s="89"/>
      <c r="C4" s="14" t="s">
        <v>14</v>
      </c>
      <c r="D4" s="14" t="s">
        <v>15</v>
      </c>
      <c r="E4" s="14" t="s">
        <v>16</v>
      </c>
      <c r="F4" s="14" t="s">
        <v>14</v>
      </c>
      <c r="G4" s="14" t="s">
        <v>15</v>
      </c>
      <c r="H4" s="14" t="s">
        <v>16</v>
      </c>
      <c r="I4" s="14" t="s">
        <v>14</v>
      </c>
      <c r="J4" s="14" t="s">
        <v>15</v>
      </c>
      <c r="K4" s="14" t="s">
        <v>16</v>
      </c>
    </row>
    <row r="5" spans="1:11" ht="19.5" customHeight="1" x14ac:dyDescent="0.3">
      <c r="A5" s="14" t="s">
        <v>19</v>
      </c>
      <c r="B5" s="13" t="s">
        <v>18</v>
      </c>
      <c r="C5" s="14" t="s">
        <v>19</v>
      </c>
      <c r="D5" s="14" t="s">
        <v>19</v>
      </c>
      <c r="E5" s="14" t="s">
        <v>19</v>
      </c>
      <c r="F5" s="14"/>
      <c r="G5" s="14"/>
      <c r="H5" s="18"/>
      <c r="I5" s="14" t="s">
        <v>19</v>
      </c>
      <c r="J5" s="14" t="s">
        <v>19</v>
      </c>
      <c r="K5" s="14" t="s">
        <v>19</v>
      </c>
    </row>
    <row r="6" spans="1:11" ht="29.25" customHeight="1" x14ac:dyDescent="0.3">
      <c r="A6" s="80"/>
      <c r="B6" s="81"/>
      <c r="C6" s="81"/>
      <c r="D6" s="81"/>
      <c r="E6" s="81"/>
      <c r="F6" s="81"/>
      <c r="G6" s="81"/>
      <c r="H6" s="81"/>
      <c r="I6" s="81"/>
      <c r="J6" s="81"/>
      <c r="K6" s="82"/>
    </row>
    <row r="7" spans="1:11" ht="15.75" customHeight="1" x14ac:dyDescent="0.3">
      <c r="A7" s="71" t="s">
        <v>51</v>
      </c>
      <c r="B7" s="72"/>
      <c r="C7" s="72"/>
      <c r="D7" s="72"/>
      <c r="E7" s="72"/>
      <c r="F7" s="72"/>
      <c r="G7" s="72"/>
      <c r="H7" s="72"/>
      <c r="I7" s="72"/>
      <c r="J7" s="72"/>
      <c r="K7" s="73"/>
    </row>
    <row r="8" spans="1:11" ht="14.25" customHeight="1" x14ac:dyDescent="0.3">
      <c r="A8" s="26" t="s">
        <v>57</v>
      </c>
      <c r="B8" s="24" t="s">
        <v>105</v>
      </c>
      <c r="C8" s="26"/>
      <c r="D8" s="26"/>
      <c r="E8" s="26"/>
      <c r="F8" s="26"/>
      <c r="G8" s="26"/>
      <c r="H8" s="26"/>
      <c r="I8" s="40"/>
      <c r="J8" s="40"/>
      <c r="K8" s="40"/>
    </row>
    <row r="9" spans="1:11" ht="14.25" customHeight="1" x14ac:dyDescent="0.3">
      <c r="A9" s="26"/>
      <c r="B9" s="8" t="s">
        <v>106</v>
      </c>
      <c r="C9" s="31"/>
      <c r="D9" s="31"/>
      <c r="E9" s="31">
        <f>C9+D9</f>
        <v>0</v>
      </c>
      <c r="F9" s="44">
        <v>19</v>
      </c>
      <c r="G9" s="29"/>
      <c r="H9" s="29">
        <f>F9+G9</f>
        <v>19</v>
      </c>
      <c r="I9" s="40" t="e">
        <f>F9/C9*100</f>
        <v>#DIV/0!</v>
      </c>
      <c r="J9" s="40"/>
      <c r="K9" s="40" t="e">
        <f>I9+J9</f>
        <v>#DIV/0!</v>
      </c>
    </row>
    <row r="10" spans="1:11" ht="14.25" customHeight="1" x14ac:dyDescent="0.3">
      <c r="A10" s="26"/>
      <c r="B10" s="16" t="s">
        <v>107</v>
      </c>
      <c r="C10" s="30"/>
      <c r="D10" s="30"/>
      <c r="E10" s="31">
        <f t="shared" ref="E10:E25" si="0">C10+D10</f>
        <v>0</v>
      </c>
      <c r="F10" s="37">
        <v>444.02</v>
      </c>
      <c r="G10" s="26"/>
      <c r="H10" s="36">
        <f t="shared" ref="H10:H25" si="1">F10+G10</f>
        <v>444.02</v>
      </c>
      <c r="I10" s="40" t="e">
        <f t="shared" ref="I10:I25" si="2">F10/C10*100</f>
        <v>#DIV/0!</v>
      </c>
      <c r="J10" s="40"/>
      <c r="K10" s="40" t="e">
        <f t="shared" ref="K10:K25" si="3">I10+J10</f>
        <v>#DIV/0!</v>
      </c>
    </row>
    <row r="11" spans="1:11" ht="40.5" customHeight="1" x14ac:dyDescent="0.3">
      <c r="A11" s="26"/>
      <c r="B11" s="8" t="s">
        <v>108</v>
      </c>
      <c r="C11" s="30"/>
      <c r="D11" s="30"/>
      <c r="E11" s="31">
        <f t="shared" si="0"/>
        <v>0</v>
      </c>
      <c r="F11" s="37">
        <v>168.11</v>
      </c>
      <c r="G11" s="26"/>
      <c r="H11" s="36">
        <f t="shared" si="1"/>
        <v>168.11</v>
      </c>
      <c r="I11" s="40" t="e">
        <f t="shared" si="2"/>
        <v>#DIV/0!</v>
      </c>
      <c r="J11" s="40"/>
      <c r="K11" s="40" t="e">
        <f t="shared" si="3"/>
        <v>#DIV/0!</v>
      </c>
    </row>
    <row r="12" spans="1:11" ht="28.5" customHeight="1" x14ac:dyDescent="0.3">
      <c r="A12" s="26"/>
      <c r="B12" s="8" t="s">
        <v>109</v>
      </c>
      <c r="C12" s="30"/>
      <c r="D12" s="30"/>
      <c r="E12" s="31">
        <f t="shared" si="0"/>
        <v>0</v>
      </c>
      <c r="F12" s="37">
        <v>80.3</v>
      </c>
      <c r="G12" s="26"/>
      <c r="H12" s="36">
        <f t="shared" si="1"/>
        <v>80.3</v>
      </c>
      <c r="I12" s="40" t="e">
        <f t="shared" si="2"/>
        <v>#DIV/0!</v>
      </c>
      <c r="J12" s="40"/>
      <c r="K12" s="40" t="e">
        <f t="shared" si="3"/>
        <v>#DIV/0!</v>
      </c>
    </row>
    <row r="13" spans="1:11" ht="27" customHeight="1" x14ac:dyDescent="0.3">
      <c r="A13" s="26"/>
      <c r="B13" s="8" t="s">
        <v>110</v>
      </c>
      <c r="C13" s="30"/>
      <c r="D13" s="30"/>
      <c r="E13" s="31">
        <f t="shared" si="0"/>
        <v>0</v>
      </c>
      <c r="F13" s="37">
        <v>283.05</v>
      </c>
      <c r="G13" s="26"/>
      <c r="H13" s="36">
        <f t="shared" si="1"/>
        <v>283.05</v>
      </c>
      <c r="I13" s="40" t="e">
        <f t="shared" si="2"/>
        <v>#DIV/0!</v>
      </c>
      <c r="J13" s="40"/>
      <c r="K13" s="40" t="e">
        <f t="shared" si="3"/>
        <v>#DIV/0!</v>
      </c>
    </row>
    <row r="14" spans="1:11" ht="32.25" customHeight="1" x14ac:dyDescent="0.3">
      <c r="A14" s="26"/>
      <c r="B14" s="8" t="s">
        <v>111</v>
      </c>
      <c r="C14" s="30"/>
      <c r="D14" s="30"/>
      <c r="E14" s="31">
        <f t="shared" si="0"/>
        <v>0</v>
      </c>
      <c r="F14" s="37">
        <v>975.48</v>
      </c>
      <c r="G14" s="26"/>
      <c r="H14" s="36">
        <f t="shared" si="1"/>
        <v>975.48</v>
      </c>
      <c r="I14" s="40" t="e">
        <f t="shared" si="2"/>
        <v>#DIV/0!</v>
      </c>
      <c r="J14" s="40"/>
      <c r="K14" s="40" t="e">
        <f t="shared" si="3"/>
        <v>#DIV/0!</v>
      </c>
    </row>
    <row r="15" spans="1:11" ht="30" customHeight="1" x14ac:dyDescent="0.3">
      <c r="A15" s="26"/>
      <c r="B15" s="8" t="s">
        <v>112</v>
      </c>
      <c r="C15" s="30"/>
      <c r="D15" s="30"/>
      <c r="E15" s="31">
        <f t="shared" si="0"/>
        <v>0</v>
      </c>
      <c r="F15" s="37">
        <v>50629.35</v>
      </c>
      <c r="G15" s="26"/>
      <c r="H15" s="36">
        <f t="shared" si="1"/>
        <v>50629.35</v>
      </c>
      <c r="I15" s="40" t="e">
        <f t="shared" si="2"/>
        <v>#DIV/0!</v>
      </c>
      <c r="J15" s="40"/>
      <c r="K15" s="40" t="e">
        <f t="shared" si="3"/>
        <v>#DIV/0!</v>
      </c>
    </row>
    <row r="16" spans="1:11" ht="30.75" customHeight="1" x14ac:dyDescent="0.3">
      <c r="A16" s="26"/>
      <c r="B16" s="8" t="s">
        <v>113</v>
      </c>
      <c r="C16" s="30"/>
      <c r="D16" s="30"/>
      <c r="E16" s="31">
        <f t="shared" si="0"/>
        <v>0</v>
      </c>
      <c r="F16" s="37">
        <v>5956.1909999999998</v>
      </c>
      <c r="G16" s="26"/>
      <c r="H16" s="36">
        <f t="shared" si="1"/>
        <v>5956.1909999999998</v>
      </c>
      <c r="I16" s="40" t="e">
        <f t="shared" si="2"/>
        <v>#DIV/0!</v>
      </c>
      <c r="J16" s="40"/>
      <c r="K16" s="40" t="e">
        <f t="shared" si="3"/>
        <v>#DIV/0!</v>
      </c>
    </row>
    <row r="17" spans="1:11" ht="43.5" customHeight="1" x14ac:dyDescent="0.3">
      <c r="A17" s="26"/>
      <c r="B17" s="8" t="s">
        <v>114</v>
      </c>
      <c r="C17" s="30"/>
      <c r="D17" s="30"/>
      <c r="E17" s="31">
        <f t="shared" si="0"/>
        <v>0</v>
      </c>
      <c r="F17" s="37">
        <v>11618.86</v>
      </c>
      <c r="G17" s="26"/>
      <c r="H17" s="36">
        <f t="shared" si="1"/>
        <v>11618.86</v>
      </c>
      <c r="I17" s="40" t="e">
        <f t="shared" si="2"/>
        <v>#DIV/0!</v>
      </c>
      <c r="J17" s="40"/>
      <c r="K17" s="40" t="e">
        <f t="shared" si="3"/>
        <v>#DIV/0!</v>
      </c>
    </row>
    <row r="18" spans="1:11" ht="14.25" customHeight="1" x14ac:dyDescent="0.3">
      <c r="A18" s="26"/>
      <c r="B18" s="24" t="s">
        <v>58</v>
      </c>
      <c r="C18" s="30"/>
      <c r="D18" s="30"/>
      <c r="E18" s="31"/>
      <c r="F18" s="37"/>
      <c r="G18" s="26"/>
      <c r="H18" s="36"/>
      <c r="I18" s="40"/>
      <c r="J18" s="40"/>
      <c r="K18" s="40"/>
    </row>
    <row r="19" spans="1:11" ht="37.5" customHeight="1" x14ac:dyDescent="0.3">
      <c r="A19" s="26"/>
      <c r="B19" s="8" t="s">
        <v>115</v>
      </c>
      <c r="C19" s="30"/>
      <c r="D19" s="30"/>
      <c r="E19" s="31">
        <f t="shared" si="0"/>
        <v>0</v>
      </c>
      <c r="F19" s="37">
        <v>3611</v>
      </c>
      <c r="G19" s="26"/>
      <c r="H19" s="36">
        <f t="shared" si="1"/>
        <v>3611</v>
      </c>
      <c r="I19" s="40" t="e">
        <f t="shared" si="2"/>
        <v>#DIV/0!</v>
      </c>
      <c r="J19" s="40"/>
      <c r="K19" s="40" t="e">
        <f t="shared" si="3"/>
        <v>#DIV/0!</v>
      </c>
    </row>
    <row r="20" spans="1:11" ht="39" customHeight="1" x14ac:dyDescent="0.3">
      <c r="A20" s="37"/>
      <c r="B20" s="105" t="s">
        <v>116</v>
      </c>
      <c r="C20" s="37"/>
      <c r="D20" s="37"/>
      <c r="E20" s="44">
        <f t="shared" si="0"/>
        <v>0</v>
      </c>
      <c r="F20" s="37">
        <v>95</v>
      </c>
      <c r="G20" s="37"/>
      <c r="H20" s="44">
        <f t="shared" si="1"/>
        <v>95</v>
      </c>
      <c r="I20" s="106" t="e">
        <f t="shared" si="2"/>
        <v>#DIV/0!</v>
      </c>
      <c r="J20" s="106"/>
      <c r="K20" s="106" t="e">
        <f t="shared" si="3"/>
        <v>#DIV/0!</v>
      </c>
    </row>
    <row r="21" spans="1:11" ht="29.25" customHeight="1" x14ac:dyDescent="0.3">
      <c r="A21" s="37"/>
      <c r="B21" s="105" t="s">
        <v>117</v>
      </c>
      <c r="C21" s="44"/>
      <c r="D21" s="44"/>
      <c r="E21" s="44">
        <f t="shared" si="0"/>
        <v>0</v>
      </c>
      <c r="F21" s="44">
        <v>653</v>
      </c>
      <c r="G21" s="44"/>
      <c r="H21" s="44">
        <f t="shared" si="1"/>
        <v>653</v>
      </c>
      <c r="I21" s="106" t="e">
        <f t="shared" si="2"/>
        <v>#DIV/0!</v>
      </c>
      <c r="J21" s="106"/>
      <c r="K21" s="106" t="e">
        <f t="shared" si="3"/>
        <v>#DIV/0!</v>
      </c>
    </row>
    <row r="22" spans="1:11" ht="14.25" customHeight="1" x14ac:dyDescent="0.3">
      <c r="A22" s="37"/>
      <c r="B22" s="105" t="s">
        <v>118</v>
      </c>
      <c r="C22" s="37"/>
      <c r="D22" s="37"/>
      <c r="E22" s="44">
        <f t="shared" si="0"/>
        <v>0</v>
      </c>
      <c r="F22" s="37">
        <v>66</v>
      </c>
      <c r="G22" s="37"/>
      <c r="H22" s="44">
        <f t="shared" si="1"/>
        <v>66</v>
      </c>
      <c r="I22" s="106" t="e">
        <f t="shared" si="2"/>
        <v>#DIV/0!</v>
      </c>
      <c r="J22" s="106"/>
      <c r="K22" s="106" t="e">
        <f t="shared" si="3"/>
        <v>#DIV/0!</v>
      </c>
    </row>
    <row r="23" spans="1:11" ht="39" customHeight="1" x14ac:dyDescent="0.3">
      <c r="A23" s="105"/>
      <c r="B23" s="105" t="s">
        <v>119</v>
      </c>
      <c r="C23" s="37"/>
      <c r="D23" s="37"/>
      <c r="E23" s="44">
        <f t="shared" si="0"/>
        <v>0</v>
      </c>
      <c r="F23" s="37">
        <v>26</v>
      </c>
      <c r="G23" s="37"/>
      <c r="H23" s="44">
        <f t="shared" si="1"/>
        <v>26</v>
      </c>
      <c r="I23" s="106" t="e">
        <f t="shared" si="2"/>
        <v>#DIV/0!</v>
      </c>
      <c r="J23" s="106"/>
      <c r="K23" s="106" t="e">
        <f t="shared" si="3"/>
        <v>#DIV/0!</v>
      </c>
    </row>
    <row r="24" spans="1:11" ht="13.95" customHeight="1" x14ac:dyDescent="0.3">
      <c r="A24" s="115" t="s">
        <v>19</v>
      </c>
      <c r="B24" s="109" t="s">
        <v>59</v>
      </c>
      <c r="C24" s="44"/>
      <c r="D24" s="44"/>
      <c r="E24" s="44"/>
      <c r="F24" s="44"/>
      <c r="G24" s="44"/>
      <c r="H24" s="44"/>
      <c r="I24" s="106"/>
      <c r="J24" s="106"/>
      <c r="K24" s="106"/>
    </row>
    <row r="25" spans="1:11" ht="16.95" customHeight="1" x14ac:dyDescent="0.3">
      <c r="A25" s="105"/>
      <c r="B25" s="105" t="s">
        <v>120</v>
      </c>
      <c r="C25" s="37"/>
      <c r="D25" s="37"/>
      <c r="E25" s="44">
        <f t="shared" si="0"/>
        <v>0</v>
      </c>
      <c r="F25" s="37">
        <v>18.888000000000002</v>
      </c>
      <c r="G25" s="37"/>
      <c r="H25" s="44">
        <f t="shared" si="1"/>
        <v>18.888000000000002</v>
      </c>
      <c r="I25" s="106" t="e">
        <f t="shared" si="2"/>
        <v>#DIV/0!</v>
      </c>
      <c r="J25" s="106"/>
      <c r="K25" s="106" t="e">
        <f t="shared" si="3"/>
        <v>#DIV/0!</v>
      </c>
    </row>
    <row r="26" spans="1:11" x14ac:dyDescent="0.3">
      <c r="A26" s="116" t="s">
        <v>127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8"/>
    </row>
    <row r="27" spans="1:11" ht="15.75" customHeight="1" x14ac:dyDescent="0.3">
      <c r="A27" s="119"/>
      <c r="B27" s="109" t="s">
        <v>105</v>
      </c>
      <c r="C27" s="119"/>
      <c r="D27" s="119"/>
      <c r="E27" s="119"/>
      <c r="F27" s="119"/>
      <c r="G27" s="119"/>
      <c r="H27" s="37"/>
      <c r="I27" s="119"/>
      <c r="J27" s="119"/>
      <c r="K27" s="119" t="s">
        <v>19</v>
      </c>
    </row>
    <row r="28" spans="1:11" x14ac:dyDescent="0.3">
      <c r="A28" s="119"/>
      <c r="B28" s="105" t="s">
        <v>121</v>
      </c>
      <c r="C28" s="37"/>
      <c r="D28" s="37"/>
      <c r="E28" s="44">
        <f>C28+D28</f>
        <v>0</v>
      </c>
      <c r="F28" s="37">
        <v>1906.309</v>
      </c>
      <c r="G28" s="37">
        <v>246.22200000000001</v>
      </c>
      <c r="H28" s="44">
        <f>F28+G28</f>
        <v>2152.5309999999999</v>
      </c>
      <c r="I28" s="106" t="e">
        <f t="shared" ref="I28:J28" si="4">F28/C28*100</f>
        <v>#DIV/0!</v>
      </c>
      <c r="J28" s="106" t="e">
        <f t="shared" si="4"/>
        <v>#DIV/0!</v>
      </c>
      <c r="K28" s="106" t="e">
        <f t="shared" ref="K28:K35" si="5">I28+J28</f>
        <v>#DIV/0!</v>
      </c>
    </row>
    <row r="29" spans="1:11" ht="13.2" customHeight="1" x14ac:dyDescent="0.3">
      <c r="A29" s="119"/>
      <c r="B29" s="109" t="s">
        <v>58</v>
      </c>
      <c r="C29" s="37"/>
      <c r="D29" s="37"/>
      <c r="E29" s="44"/>
      <c r="F29" s="37"/>
      <c r="G29" s="37"/>
      <c r="H29" s="44">
        <f t="shared" ref="H29:H35" si="6">F29+G29</f>
        <v>0</v>
      </c>
      <c r="I29" s="106"/>
      <c r="J29" s="106"/>
      <c r="K29" s="106"/>
    </row>
    <row r="30" spans="1:11" ht="27.75" customHeight="1" x14ac:dyDescent="0.3">
      <c r="A30" s="119"/>
      <c r="B30" s="105" t="s">
        <v>122</v>
      </c>
      <c r="C30" s="37"/>
      <c r="D30" s="37"/>
      <c r="E30" s="44"/>
      <c r="F30" s="44">
        <v>751</v>
      </c>
      <c r="G30" s="37"/>
      <c r="H30" s="44">
        <f t="shared" si="6"/>
        <v>751</v>
      </c>
      <c r="I30" s="106" t="e">
        <f t="shared" ref="I30:I35" si="7">F30/C30*100</f>
        <v>#DIV/0!</v>
      </c>
      <c r="J30" s="106"/>
      <c r="K30" s="106" t="e">
        <f t="shared" si="5"/>
        <v>#DIV/0!</v>
      </c>
    </row>
    <row r="31" spans="1:11" ht="37.5" customHeight="1" x14ac:dyDescent="0.3">
      <c r="A31" s="119">
        <v>2</v>
      </c>
      <c r="B31" s="105" t="s">
        <v>123</v>
      </c>
      <c r="C31" s="37"/>
      <c r="D31" s="37"/>
      <c r="E31" s="44"/>
      <c r="F31" s="44">
        <v>240</v>
      </c>
      <c r="G31" s="37"/>
      <c r="H31" s="44">
        <f t="shared" si="6"/>
        <v>240</v>
      </c>
      <c r="I31" s="106" t="e">
        <f t="shared" si="7"/>
        <v>#DIV/0!</v>
      </c>
      <c r="J31" s="106"/>
      <c r="K31" s="106" t="e">
        <f t="shared" si="5"/>
        <v>#DIV/0!</v>
      </c>
    </row>
    <row r="32" spans="1:11" ht="25.5" customHeight="1" x14ac:dyDescent="0.3">
      <c r="A32" s="119"/>
      <c r="B32" s="105" t="s">
        <v>124</v>
      </c>
      <c r="C32" s="37"/>
      <c r="D32" s="37"/>
      <c r="E32" s="44"/>
      <c r="F32" s="44">
        <v>131</v>
      </c>
      <c r="G32" s="37"/>
      <c r="H32" s="44">
        <f t="shared" si="6"/>
        <v>131</v>
      </c>
      <c r="I32" s="106" t="e">
        <f t="shared" si="7"/>
        <v>#DIV/0!</v>
      </c>
      <c r="J32" s="106"/>
      <c r="K32" s="106" t="e">
        <f t="shared" si="5"/>
        <v>#DIV/0!</v>
      </c>
    </row>
    <row r="33" spans="1:11" ht="16.2" customHeight="1" x14ac:dyDescent="0.3">
      <c r="A33" s="119">
        <v>3</v>
      </c>
      <c r="B33" s="109" t="s">
        <v>59</v>
      </c>
      <c r="C33" s="37"/>
      <c r="D33" s="37"/>
      <c r="E33" s="44"/>
      <c r="F33" s="44"/>
      <c r="G33" s="37"/>
      <c r="H33" s="44">
        <f t="shared" si="6"/>
        <v>0</v>
      </c>
      <c r="I33" s="106"/>
      <c r="J33" s="106"/>
      <c r="K33" s="106"/>
    </row>
    <row r="34" spans="1:11" ht="16.8" customHeight="1" x14ac:dyDescent="0.3">
      <c r="A34" s="120">
        <v>4</v>
      </c>
      <c r="B34" s="105" t="s">
        <v>125</v>
      </c>
      <c r="C34" s="37"/>
      <c r="D34" s="37"/>
      <c r="E34" s="44"/>
      <c r="F34" s="44">
        <v>22</v>
      </c>
      <c r="G34" s="37"/>
      <c r="H34" s="44">
        <f t="shared" si="6"/>
        <v>22</v>
      </c>
      <c r="I34" s="106" t="e">
        <f t="shared" si="7"/>
        <v>#DIV/0!</v>
      </c>
      <c r="J34" s="106"/>
      <c r="K34" s="106" t="e">
        <f t="shared" si="5"/>
        <v>#DIV/0!</v>
      </c>
    </row>
    <row r="35" spans="1:11" ht="30" customHeight="1" x14ac:dyDescent="0.3">
      <c r="A35" s="120"/>
      <c r="B35" s="105" t="s">
        <v>126</v>
      </c>
      <c r="C35" s="37"/>
      <c r="D35" s="37"/>
      <c r="E35" s="44"/>
      <c r="F35" s="44">
        <v>22</v>
      </c>
      <c r="G35" s="37"/>
      <c r="H35" s="44">
        <f t="shared" si="6"/>
        <v>22</v>
      </c>
      <c r="I35" s="106" t="e">
        <f t="shared" si="7"/>
        <v>#DIV/0!</v>
      </c>
      <c r="J35" s="106"/>
      <c r="K35" s="106" t="e">
        <f t="shared" si="5"/>
        <v>#DIV/0!</v>
      </c>
    </row>
    <row r="36" spans="1:11" ht="15" customHeight="1" x14ac:dyDescent="0.3">
      <c r="A36" s="121" t="s">
        <v>132</v>
      </c>
      <c r="B36" s="122"/>
      <c r="C36" s="122"/>
      <c r="D36" s="122"/>
      <c r="E36" s="122"/>
      <c r="F36" s="122"/>
      <c r="G36" s="122"/>
      <c r="H36" s="122"/>
      <c r="I36" s="122"/>
      <c r="J36" s="122"/>
      <c r="K36" s="123"/>
    </row>
    <row r="37" spans="1:11" ht="18" customHeight="1" x14ac:dyDescent="0.3">
      <c r="A37" s="25"/>
      <c r="B37" s="24" t="s">
        <v>105</v>
      </c>
      <c r="C37" s="33"/>
      <c r="D37" s="33"/>
      <c r="E37" s="33"/>
      <c r="F37" s="32"/>
      <c r="G37" s="32"/>
      <c r="H37" s="32"/>
      <c r="I37" s="41"/>
      <c r="J37" s="41"/>
      <c r="K37" s="41"/>
    </row>
    <row r="38" spans="1:11" ht="22.2" customHeight="1" x14ac:dyDescent="0.3">
      <c r="A38" s="25"/>
      <c r="B38" s="8" t="s">
        <v>129</v>
      </c>
      <c r="C38" s="33">
        <v>0</v>
      </c>
      <c r="D38" s="33"/>
      <c r="E38" s="33">
        <f>C38+D38</f>
        <v>0</v>
      </c>
      <c r="F38" s="32"/>
      <c r="G38" s="32">
        <v>2719.6559999999999</v>
      </c>
      <c r="H38" s="32">
        <f>G38+F38</f>
        <v>2719.6559999999999</v>
      </c>
      <c r="I38" s="41"/>
      <c r="J38" s="40" t="e">
        <f t="shared" ref="J38:J42" si="8">G38/D38*100</f>
        <v>#DIV/0!</v>
      </c>
      <c r="K38" s="40" t="e">
        <f t="shared" ref="K38:K42" si="9">I38+J38</f>
        <v>#DIV/0!</v>
      </c>
    </row>
    <row r="39" spans="1:11" ht="20.399999999999999" customHeight="1" x14ac:dyDescent="0.3">
      <c r="A39" s="25"/>
      <c r="B39" s="24" t="s">
        <v>58</v>
      </c>
      <c r="C39" s="33"/>
      <c r="D39" s="33"/>
      <c r="E39" s="33"/>
      <c r="F39" s="32"/>
      <c r="G39" s="32"/>
      <c r="H39" s="35"/>
      <c r="I39" s="41"/>
      <c r="J39" s="40"/>
      <c r="K39" s="40"/>
    </row>
    <row r="40" spans="1:11" ht="18.600000000000001" customHeight="1" x14ac:dyDescent="0.3">
      <c r="A40" s="25"/>
      <c r="B40" s="8" t="s">
        <v>130</v>
      </c>
      <c r="C40" s="33"/>
      <c r="D40" s="33"/>
      <c r="E40" s="33">
        <f t="shared" ref="E40" si="10">C40+D40</f>
        <v>0</v>
      </c>
      <c r="F40" s="32"/>
      <c r="G40" s="32">
        <v>362</v>
      </c>
      <c r="H40" s="35">
        <f t="shared" ref="H40:H42" si="11">G40+F40</f>
        <v>362</v>
      </c>
      <c r="I40" s="41"/>
      <c r="J40" s="40" t="e">
        <f t="shared" si="8"/>
        <v>#DIV/0!</v>
      </c>
      <c r="K40" s="40" t="e">
        <f t="shared" si="9"/>
        <v>#DIV/0!</v>
      </c>
    </row>
    <row r="41" spans="1:11" ht="15" customHeight="1" x14ac:dyDescent="0.3">
      <c r="A41" s="25"/>
      <c r="B41" s="24" t="s">
        <v>59</v>
      </c>
      <c r="C41" s="33"/>
      <c r="D41" s="33"/>
      <c r="E41" s="33"/>
      <c r="F41" s="32"/>
      <c r="G41" s="32"/>
      <c r="H41" s="35"/>
      <c r="I41" s="41"/>
      <c r="J41" s="40"/>
      <c r="K41" s="40"/>
    </row>
    <row r="42" spans="1:11" ht="30" customHeight="1" x14ac:dyDescent="0.3">
      <c r="A42" s="25"/>
      <c r="B42" s="8" t="s">
        <v>131</v>
      </c>
      <c r="C42" s="33"/>
      <c r="D42" s="33"/>
      <c r="E42" s="33">
        <f t="shared" ref="E42" si="12">C42+D42</f>
        <v>0</v>
      </c>
      <c r="F42" s="17"/>
      <c r="G42" s="39">
        <v>7.5129999999999999</v>
      </c>
      <c r="H42" s="35">
        <f t="shared" si="11"/>
        <v>7.5129999999999999</v>
      </c>
      <c r="I42" s="41"/>
      <c r="J42" s="40" t="e">
        <f t="shared" si="8"/>
        <v>#DIV/0!</v>
      </c>
      <c r="K42" s="40" t="e">
        <f t="shared" si="9"/>
        <v>#DIV/0!</v>
      </c>
    </row>
    <row r="43" spans="1:11" ht="24.75" customHeight="1" x14ac:dyDescent="0.3">
      <c r="A43" s="83"/>
      <c r="B43" s="84"/>
      <c r="C43" s="84"/>
      <c r="D43" s="84"/>
      <c r="E43" s="84"/>
      <c r="F43" s="84"/>
      <c r="G43" s="84"/>
      <c r="H43" s="84"/>
      <c r="I43" s="84"/>
      <c r="J43" s="84"/>
      <c r="K43" s="85"/>
    </row>
  </sheetData>
  <mergeCells count="12">
    <mergeCell ref="A6:K6"/>
    <mergeCell ref="A43:K43"/>
    <mergeCell ref="A1:K1"/>
    <mergeCell ref="A2:A4"/>
    <mergeCell ref="B2:B4"/>
    <mergeCell ref="C2:E3"/>
    <mergeCell ref="F2:H3"/>
    <mergeCell ref="I2:K2"/>
    <mergeCell ref="I3:K3"/>
    <mergeCell ref="A26:K26"/>
    <mergeCell ref="A36:K36"/>
    <mergeCell ref="A7:K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13" zoomScaleNormal="100" workbookViewId="0">
      <selection activeCell="B32" sqref="B32:H32"/>
    </sheetView>
  </sheetViews>
  <sheetFormatPr defaultRowHeight="13.8" x14ac:dyDescent="0.3"/>
  <cols>
    <col min="2" max="2" width="37.33203125" customWidth="1"/>
    <col min="3" max="3" width="15.6640625" customWidth="1"/>
    <col min="4" max="7" width="12.88671875" customWidth="1"/>
    <col min="8" max="8" width="14.5546875" customWidth="1"/>
  </cols>
  <sheetData>
    <row r="1" spans="1:8" ht="15.6" x14ac:dyDescent="0.3">
      <c r="A1" s="15" t="s">
        <v>60</v>
      </c>
    </row>
    <row r="2" spans="1:8" ht="66" x14ac:dyDescent="0.3">
      <c r="A2" s="14" t="s">
        <v>61</v>
      </c>
      <c r="B2" s="14" t="s">
        <v>62</v>
      </c>
      <c r="C2" s="14" t="s">
        <v>63</v>
      </c>
      <c r="D2" s="14" t="s">
        <v>64</v>
      </c>
      <c r="E2" s="14" t="s">
        <v>65</v>
      </c>
      <c r="F2" s="14" t="s">
        <v>66</v>
      </c>
      <c r="G2" s="14" t="s">
        <v>67</v>
      </c>
      <c r="H2" s="14" t="s">
        <v>68</v>
      </c>
    </row>
    <row r="3" spans="1:8" x14ac:dyDescent="0.3">
      <c r="A3" s="14">
        <v>1</v>
      </c>
      <c r="B3" s="14">
        <v>2</v>
      </c>
      <c r="C3" s="14">
        <v>3</v>
      </c>
      <c r="D3" s="14">
        <v>4</v>
      </c>
      <c r="E3" s="14">
        <v>5</v>
      </c>
      <c r="F3" s="14" t="s">
        <v>69</v>
      </c>
      <c r="G3" s="14">
        <v>7</v>
      </c>
      <c r="H3" s="14" t="s">
        <v>70</v>
      </c>
    </row>
    <row r="4" spans="1:8" ht="10.5" customHeight="1" x14ac:dyDescent="0.3">
      <c r="A4" s="87">
        <v>1</v>
      </c>
      <c r="B4" s="19" t="s">
        <v>71</v>
      </c>
      <c r="C4" s="87" t="s">
        <v>72</v>
      </c>
      <c r="D4" s="96"/>
      <c r="E4" s="96"/>
      <c r="F4" s="96"/>
      <c r="G4" s="87" t="s">
        <v>72</v>
      </c>
      <c r="H4" s="87" t="s">
        <v>72</v>
      </c>
    </row>
    <row r="5" spans="1:8" x14ac:dyDescent="0.3">
      <c r="A5" s="89"/>
      <c r="B5" s="20" t="s">
        <v>73</v>
      </c>
      <c r="C5" s="89"/>
      <c r="D5" s="97"/>
      <c r="E5" s="97"/>
      <c r="F5" s="97"/>
      <c r="G5" s="89"/>
      <c r="H5" s="89"/>
    </row>
    <row r="6" spans="1:8" ht="15" customHeight="1" x14ac:dyDescent="0.3">
      <c r="A6" s="14"/>
      <c r="B6" s="13" t="s">
        <v>74</v>
      </c>
      <c r="C6" s="14" t="s">
        <v>72</v>
      </c>
      <c r="D6" s="13"/>
      <c r="E6" s="13"/>
      <c r="F6" s="13"/>
      <c r="G6" s="14" t="s">
        <v>72</v>
      </c>
      <c r="H6" s="14" t="s">
        <v>72</v>
      </c>
    </row>
    <row r="7" spans="1:8" ht="24.75" customHeight="1" x14ac:dyDescent="0.3">
      <c r="A7" s="14"/>
      <c r="B7" s="13" t="s">
        <v>75</v>
      </c>
      <c r="C7" s="14" t="s">
        <v>72</v>
      </c>
      <c r="D7" s="13"/>
      <c r="E7" s="13"/>
      <c r="F7" s="13"/>
      <c r="G7" s="14" t="s">
        <v>72</v>
      </c>
      <c r="H7" s="14" t="s">
        <v>72</v>
      </c>
    </row>
    <row r="8" spans="1:8" ht="16.5" customHeight="1" x14ac:dyDescent="0.3">
      <c r="A8" s="14"/>
      <c r="B8" s="13" t="s">
        <v>76</v>
      </c>
      <c r="C8" s="14" t="s">
        <v>72</v>
      </c>
      <c r="D8" s="13"/>
      <c r="E8" s="13"/>
      <c r="F8" s="13"/>
      <c r="G8" s="14" t="s">
        <v>72</v>
      </c>
      <c r="H8" s="14" t="s">
        <v>72</v>
      </c>
    </row>
    <row r="9" spans="1:8" ht="16.5" customHeight="1" x14ac:dyDescent="0.3">
      <c r="A9" s="14"/>
      <c r="B9" s="13" t="s">
        <v>77</v>
      </c>
      <c r="C9" s="14" t="s">
        <v>72</v>
      </c>
      <c r="D9" s="13"/>
      <c r="E9" s="13"/>
      <c r="F9" s="13"/>
      <c r="G9" s="14" t="s">
        <v>72</v>
      </c>
      <c r="H9" s="14" t="s">
        <v>72</v>
      </c>
    </row>
    <row r="10" spans="1:8" ht="12.75" customHeight="1" x14ac:dyDescent="0.3">
      <c r="A10" s="93" t="s">
        <v>78</v>
      </c>
      <c r="B10" s="94"/>
      <c r="C10" s="94"/>
      <c r="D10" s="94"/>
      <c r="E10" s="94"/>
      <c r="F10" s="94"/>
      <c r="G10" s="94"/>
      <c r="H10" s="95"/>
    </row>
    <row r="11" spans="1:8" ht="12" customHeight="1" x14ac:dyDescent="0.3">
      <c r="A11" s="87">
        <v>2</v>
      </c>
      <c r="B11" s="19" t="s">
        <v>79</v>
      </c>
      <c r="C11" s="87" t="s">
        <v>72</v>
      </c>
      <c r="D11" s="96"/>
      <c r="E11" s="96"/>
      <c r="F11" s="96"/>
      <c r="G11" s="87" t="s">
        <v>72</v>
      </c>
      <c r="H11" s="87" t="s">
        <v>72</v>
      </c>
    </row>
    <row r="12" spans="1:8" x14ac:dyDescent="0.3">
      <c r="A12" s="89"/>
      <c r="B12" s="20" t="s">
        <v>73</v>
      </c>
      <c r="C12" s="89"/>
      <c r="D12" s="97"/>
      <c r="E12" s="97"/>
      <c r="F12" s="97"/>
      <c r="G12" s="89"/>
      <c r="H12" s="89"/>
    </row>
    <row r="13" spans="1:8" ht="12.75" customHeight="1" x14ac:dyDescent="0.3">
      <c r="A13" s="93" t="s">
        <v>80</v>
      </c>
      <c r="B13" s="94"/>
      <c r="C13" s="94"/>
      <c r="D13" s="94"/>
      <c r="E13" s="94"/>
      <c r="F13" s="94"/>
      <c r="G13" s="94"/>
      <c r="H13" s="95"/>
    </row>
    <row r="14" spans="1:8" ht="12.75" customHeight="1" x14ac:dyDescent="0.3">
      <c r="A14" s="93" t="s">
        <v>81</v>
      </c>
      <c r="B14" s="94"/>
      <c r="C14" s="94"/>
      <c r="D14" s="94"/>
      <c r="E14" s="94"/>
      <c r="F14" s="94"/>
      <c r="G14" s="94"/>
      <c r="H14" s="95"/>
    </row>
    <row r="15" spans="1:8" ht="14.25" customHeight="1" x14ac:dyDescent="0.3">
      <c r="A15" s="14">
        <v>2.1</v>
      </c>
      <c r="B15" s="21" t="s">
        <v>82</v>
      </c>
      <c r="C15" s="13"/>
      <c r="D15" s="13"/>
      <c r="E15" s="13"/>
      <c r="F15" s="13"/>
      <c r="G15" s="13"/>
      <c r="H15" s="13"/>
    </row>
    <row r="16" spans="1:8" ht="16.5" customHeight="1" x14ac:dyDescent="0.3">
      <c r="A16" s="14"/>
      <c r="B16" s="22" t="s">
        <v>83</v>
      </c>
      <c r="C16" s="13"/>
      <c r="D16" s="13"/>
      <c r="E16" s="13"/>
      <c r="F16" s="13"/>
      <c r="G16" s="13"/>
      <c r="H16" s="13"/>
    </row>
    <row r="17" spans="1:12" ht="15.75" customHeight="1" x14ac:dyDescent="0.3">
      <c r="A17" s="93" t="s">
        <v>84</v>
      </c>
      <c r="B17" s="94"/>
      <c r="C17" s="94"/>
      <c r="D17" s="94"/>
      <c r="E17" s="94"/>
      <c r="F17" s="94"/>
      <c r="G17" s="94"/>
      <c r="H17" s="95"/>
    </row>
    <row r="18" spans="1:12" ht="18.75" customHeight="1" x14ac:dyDescent="0.3">
      <c r="A18" s="14"/>
      <c r="B18" s="13" t="s">
        <v>85</v>
      </c>
      <c r="C18" s="13"/>
      <c r="D18" s="13"/>
      <c r="E18" s="13"/>
      <c r="F18" s="13"/>
      <c r="G18" s="13"/>
      <c r="H18" s="13"/>
    </row>
    <row r="19" spans="1:12" ht="18.75" customHeight="1" x14ac:dyDescent="0.3">
      <c r="A19" s="14"/>
      <c r="B19" s="13" t="s">
        <v>86</v>
      </c>
      <c r="C19" s="13"/>
      <c r="D19" s="13"/>
      <c r="E19" s="13"/>
      <c r="F19" s="13"/>
      <c r="G19" s="13"/>
      <c r="H19" s="13"/>
    </row>
    <row r="20" spans="1:12" x14ac:dyDescent="0.3">
      <c r="A20" s="14"/>
      <c r="B20" s="13" t="s">
        <v>87</v>
      </c>
      <c r="C20" s="13"/>
      <c r="D20" s="13"/>
      <c r="E20" s="13"/>
      <c r="F20" s="13"/>
      <c r="G20" s="13"/>
      <c r="H20" s="13"/>
    </row>
    <row r="21" spans="1:12" ht="17.25" customHeight="1" x14ac:dyDescent="0.3">
      <c r="A21" s="14"/>
      <c r="B21" s="22" t="s">
        <v>88</v>
      </c>
      <c r="C21" s="13"/>
      <c r="D21" s="13"/>
      <c r="E21" s="13"/>
      <c r="F21" s="13"/>
      <c r="G21" s="13"/>
      <c r="H21" s="13"/>
    </row>
    <row r="22" spans="1:12" ht="17.25" customHeight="1" x14ac:dyDescent="0.3">
      <c r="A22" s="93" t="s">
        <v>89</v>
      </c>
      <c r="B22" s="94"/>
      <c r="C22" s="94"/>
      <c r="D22" s="94"/>
      <c r="E22" s="94"/>
      <c r="F22" s="94"/>
      <c r="G22" s="94"/>
      <c r="H22" s="95"/>
    </row>
    <row r="23" spans="1:12" ht="16.5" customHeight="1" x14ac:dyDescent="0.3">
      <c r="A23" s="14"/>
      <c r="B23" s="13" t="s">
        <v>85</v>
      </c>
      <c r="C23" s="13"/>
      <c r="D23" s="13"/>
      <c r="E23" s="13"/>
      <c r="F23" s="13"/>
      <c r="G23" s="13"/>
      <c r="H23" s="13"/>
    </row>
    <row r="24" spans="1:12" ht="16.5" customHeight="1" x14ac:dyDescent="0.3">
      <c r="A24" s="14"/>
      <c r="B24" s="13" t="s">
        <v>86</v>
      </c>
      <c r="C24" s="13"/>
      <c r="D24" s="13"/>
      <c r="E24" s="13"/>
      <c r="F24" s="13"/>
      <c r="G24" s="13"/>
      <c r="H24" s="13"/>
    </row>
    <row r="25" spans="1:12" ht="9.75" customHeight="1" x14ac:dyDescent="0.3">
      <c r="A25" s="14"/>
      <c r="B25" s="13" t="s">
        <v>87</v>
      </c>
      <c r="C25" s="13"/>
      <c r="D25" s="13"/>
      <c r="E25" s="13"/>
      <c r="F25" s="13"/>
      <c r="G25" s="13"/>
      <c r="H25" s="13"/>
    </row>
    <row r="26" spans="1:12" ht="27.75" customHeight="1" x14ac:dyDescent="0.3">
      <c r="A26" s="14">
        <v>2.2000000000000002</v>
      </c>
      <c r="B26" s="21" t="s">
        <v>90</v>
      </c>
      <c r="C26" s="14" t="s">
        <v>72</v>
      </c>
      <c r="D26" s="14"/>
      <c r="E26" s="14"/>
      <c r="F26" s="14"/>
      <c r="G26" s="14" t="s">
        <v>72</v>
      </c>
      <c r="H26" s="14" t="s">
        <v>72</v>
      </c>
    </row>
    <row r="29" spans="1:12" ht="15.6" x14ac:dyDescent="0.3">
      <c r="B29" s="15" t="s">
        <v>91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1:12" ht="15.6" x14ac:dyDescent="0.3">
      <c r="B30" s="15" t="s">
        <v>92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12" ht="15.6" x14ac:dyDescent="0.3">
      <c r="B31" s="15" t="s">
        <v>93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1:12" ht="16.5" customHeight="1" x14ac:dyDescent="0.3">
      <c r="B32" s="99" t="s">
        <v>140</v>
      </c>
      <c r="C32" s="100"/>
      <c r="D32" s="100"/>
      <c r="E32" s="100"/>
      <c r="F32" s="100"/>
      <c r="G32" s="100"/>
      <c r="H32" s="100"/>
      <c r="I32" s="15"/>
      <c r="J32" s="15"/>
      <c r="K32" s="15"/>
      <c r="L32" s="15"/>
    </row>
    <row r="33" spans="2:12" ht="15.6" x14ac:dyDescent="0.3">
      <c r="B33" s="15" t="s">
        <v>94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</row>
    <row r="34" spans="2:12" ht="15.6" x14ac:dyDescent="0.3">
      <c r="B34" s="15" t="s">
        <v>95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5" spans="2:12" ht="10.95" customHeight="1" x14ac:dyDescent="0.3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2:12" ht="36" customHeight="1" x14ac:dyDescent="0.3">
      <c r="B36" s="101" t="s">
        <v>100</v>
      </c>
      <c r="C36" s="101"/>
      <c r="D36" s="101"/>
      <c r="E36" s="101"/>
      <c r="F36" s="101"/>
      <c r="G36" s="101"/>
      <c r="H36" s="15"/>
      <c r="I36" s="15"/>
      <c r="J36" s="15"/>
      <c r="K36" s="15"/>
      <c r="L36" s="15"/>
    </row>
    <row r="37" spans="2:12" ht="9.6" customHeight="1" x14ac:dyDescent="0.3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2:12" ht="33" customHeight="1" x14ac:dyDescent="0.3">
      <c r="B38" s="98" t="s">
        <v>101</v>
      </c>
      <c r="C38" s="98"/>
      <c r="D38" s="98"/>
      <c r="E38" s="98"/>
      <c r="F38" s="98"/>
      <c r="G38" s="98"/>
      <c r="H38" s="15"/>
      <c r="I38" s="15"/>
      <c r="J38" s="15"/>
      <c r="K38" s="15"/>
      <c r="L38" s="15"/>
    </row>
    <row r="39" spans="2:12" ht="15.6" x14ac:dyDescent="0.3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2:12" ht="15.6" x14ac:dyDescent="0.3">
      <c r="B40" s="15" t="s">
        <v>96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2:12" ht="15.6" x14ac:dyDescent="0.3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</row>
    <row r="42" spans="2:12" ht="15.6" x14ac:dyDescent="0.3">
      <c r="B42" s="23" t="s">
        <v>137</v>
      </c>
      <c r="C42" s="15" t="s">
        <v>98</v>
      </c>
      <c r="D42" s="23"/>
      <c r="E42" s="23" t="s">
        <v>138</v>
      </c>
      <c r="F42" s="15"/>
    </row>
    <row r="43" spans="2:12" ht="15.6" x14ac:dyDescent="0.3">
      <c r="B43" s="15"/>
      <c r="C43" s="15" t="s">
        <v>99</v>
      </c>
      <c r="D43" s="15"/>
      <c r="E43" s="15"/>
      <c r="F43" s="15"/>
    </row>
    <row r="46" spans="2:12" ht="15.6" x14ac:dyDescent="0.3">
      <c r="B46" s="23" t="s">
        <v>97</v>
      </c>
      <c r="C46" s="15" t="s">
        <v>98</v>
      </c>
      <c r="D46" s="23"/>
      <c r="E46" s="23" t="s">
        <v>139</v>
      </c>
    </row>
    <row r="47" spans="2:12" ht="15.6" x14ac:dyDescent="0.3">
      <c r="B47" s="15"/>
      <c r="C47" s="15" t="s">
        <v>99</v>
      </c>
      <c r="D47" s="15"/>
      <c r="E47" s="15"/>
    </row>
  </sheetData>
  <mergeCells count="22">
    <mergeCell ref="B38:G38"/>
    <mergeCell ref="B32:H32"/>
    <mergeCell ref="A13:H13"/>
    <mergeCell ref="A14:H14"/>
    <mergeCell ref="A17:H17"/>
    <mergeCell ref="A22:H22"/>
    <mergeCell ref="B36:G36"/>
    <mergeCell ref="H4:H5"/>
    <mergeCell ref="A10:H10"/>
    <mergeCell ref="A11:A12"/>
    <mergeCell ref="C11:C12"/>
    <mergeCell ref="D11:D12"/>
    <mergeCell ref="E11:E12"/>
    <mergeCell ref="F11:F12"/>
    <mergeCell ref="G11:G12"/>
    <mergeCell ref="H11:H12"/>
    <mergeCell ref="A4:A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1-5.1</vt:lpstr>
      <vt:lpstr>5.2</vt:lpstr>
      <vt:lpstr>5.3</vt:lpstr>
      <vt:lpstr>5.4</vt:lpstr>
      <vt:lpstr>5.5-6</vt:lpstr>
      <vt:lpstr>'1-5.1'!Область_печати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Admin</cp:lastModifiedBy>
  <cp:lastPrinted>2021-02-23T08:46:29Z</cp:lastPrinted>
  <dcterms:created xsi:type="dcterms:W3CDTF">2019-02-05T12:37:55Z</dcterms:created>
  <dcterms:modified xsi:type="dcterms:W3CDTF">2021-02-23T08:47:07Z</dcterms:modified>
</cp:coreProperties>
</file>