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<sst xmlns="http://schemas.openxmlformats.org/spreadsheetml/2006/main" count="97" uniqueCount="94">
  <si>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</si>
  <si>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</si>
  <si>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</si>
  <si>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</si>
  <si>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</si>
  <si>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</si>
  <si>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</si>
  <si>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</si>
  <si>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</si>
  <si>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</si>
  <si>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</si>
  <si>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</si>
  <si>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</si>
  <si>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</si>
  <si>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</si>
  <si>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</si>
  <si>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</si>
  <si>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</si>
  <si>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</si>
  <si>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</si>
  <si>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</si>
  <si>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</si>
  <si>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</si>
  <si>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</si>
  <si>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</si>
  <si>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</si>
  <si>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</si>
  <si>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</si>
  <si>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</si>
  <si>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</si>
  <si>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</si>
  <si>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</si>
  <si>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</si>
  <si>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</si>
  <si>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</si>
  <si>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</si>
  <si>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</si>
  <si>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</si>
  <si>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</si>
  <si>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</si>
  <si>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</si>
  <si>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</si>
  <si>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</si>
  <si>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</si>
  <si>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</si>
  <si>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</si>
  <si>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</si>
  <si>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</si>
  <si>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</si>
  <si>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</si>
  <si>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</si>
  <si>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</si>
  <si>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</si>
  <si>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</si>
  <si>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</si>
  <si>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</si>
  <si>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</si>
  <si>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</si>
  <si>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</si>
  <si>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</si>
  <si>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</si>
  <si>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</si>
  <si>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</si>
  <si>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</si>
  <si>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</si>
  <si>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</si>
  <si>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</si>
  <si>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</si>
  <si>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</si>
  <si>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</si>
  <si>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</si>
  <si>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</si>
  <si>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</si>
  <si>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</si>
  <si>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</si>
  <si>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</si>
  <si>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</si>
  <si>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</si>
  <si>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</si>
  <si>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</si>
  <si>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</si>
  <si>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</si>
  <si>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</si>
  <si>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</si>
  <si>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</si>
  <si>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</si>
  <si>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</si>
  <si>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</si>
  <si>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</si>
  <si>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</si>
  <si>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</si>
  <si>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</si>
  <si>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</si>
  <si>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 xml:space="preserve">Аналіз виконання плану по доходах станом на 30.11.2020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</si>
</sst>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M10" sqref="M10"/>
    </sheetView>
  </sheetViews>
  <sheetFormatPr defaultRowHeight="15"/>
  <cols>
    <col min="1" max="1" width="0.140625" customWidth="1"/>
    <col min="4" max="4" width="10.85546875" customWidth="1"/>
    <col min="5" max="5" width="11.42578125" customWidth="1"/>
    <col min="6" max="6" width="11.5703125" customWidth="1"/>
    <col min="7" max="7" width="11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250303449</v>
      </c>
      <c r="F9" s="9">
        <v>224960403</v>
      </c>
      <c r="G9" s="9">
        <v>214390850.85000005</v>
      </c>
      <c r="H9" s="9">
        <f>IF(F9=0,0,G9/F9*100)</f>
        <v>95.301594409928242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174581140</v>
      </c>
      <c r="G10" s="9">
        <v>160145254.46000004</v>
      </c>
      <c r="H10" s="9">
        <f>IF(F10=0,0,G10/F10*100)</f>
        <v>91.731131129055541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174539550</v>
      </c>
      <c r="G11" s="9">
        <v>160101479.06</v>
      </c>
      <c r="H11" s="9">
        <f>IF(F11=0,0,G11/F11*100)</f>
        <v>91.727908694619643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164352950</v>
      </c>
      <c r="G12" s="9">
        <v>149449620.25999999</v>
      </c>
      <c r="H12" s="9">
        <f>IF(F12=0,0,G12/F12*100)</f>
        <v>90.932119113164674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7747787</v>
      </c>
      <c r="G13" s="9">
        <v>7628504.6799999997</v>
      </c>
      <c r="H13" s="9">
        <f>IF(F13=0,0,G13/F13*100)</f>
        <v>98.460433669640111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1931203</v>
      </c>
      <c r="G14" s="9">
        <v>2538680.7400000002</v>
      </c>
      <c r="H14" s="9">
        <f>IF(F14=0,0,G14/F14*100)</f>
        <v>131.45592358752552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507610</v>
      </c>
      <c r="G15" s="9">
        <v>484673.38</v>
      </c>
      <c r="H15" s="9">
        <f>IF(F15=0,0,G15/F15*100)</f>
        <v>95.48144835602136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41590</v>
      </c>
      <c r="G16" s="9">
        <v>43775.400000000009</v>
      </c>
      <c r="H16" s="9">
        <f>IF(F16=0,0,G16/F16*100)</f>
        <v>105.25462851647032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41590</v>
      </c>
      <c r="G17" s="9">
        <v>43775.400000000009</v>
      </c>
      <c r="H17" s="9">
        <f>IF(F17=0,0,G17/F17*100)</f>
        <v>105.25462851647032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459758</v>
      </c>
      <c r="G18" s="9">
        <v>694836.41000000015</v>
      </c>
      <c r="H18" s="9">
        <f>IF(F18=0,0,G18/F18*100)</f>
        <v>151.13090147425387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204645</v>
      </c>
      <c r="G19" s="9">
        <v>294369.62</v>
      </c>
      <c r="H19" s="9">
        <f>IF(F19=0,0,G19/F19*100)</f>
        <v>143.8440323487014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16995</v>
      </c>
      <c r="G20" s="9">
        <v>44446.62</v>
      </c>
      <c r="H20" s="9">
        <f>IF(F20=0,0,G20/F20*100)</f>
        <v>261.52762577228594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187650</v>
      </c>
      <c r="G21" s="9">
        <v>249923</v>
      </c>
      <c r="H21" s="9">
        <f>IF(F21=0,0,G21/F21*100)</f>
        <v>133.1857180921929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255113</v>
      </c>
      <c r="G22" s="9">
        <v>400466.78999999992</v>
      </c>
      <c r="H22" s="9">
        <f>IF(F22=0,0,G22/F22*100)</f>
        <v>156.97623798081631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3007</v>
      </c>
      <c r="G23" s="9">
        <v>77857.349999999991</v>
      </c>
      <c r="H23" s="9">
        <f>IF(F23=0,0,G23/F23*100)</f>
        <v>2589.2035251080811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50786</v>
      </c>
      <c r="G25" s="9">
        <v>57303.520000000004</v>
      </c>
      <c r="H25" s="9">
        <f>IF(F25=0,0,G25/F25*100)</f>
        <v>112.83330051589022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1320</v>
      </c>
      <c r="G26" s="9">
        <v>1488.8600000000001</v>
      </c>
      <c r="H26" s="9">
        <f>IF(F26=0,0,G26/F26*100)</f>
        <v>112.79242424242426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4016821</v>
      </c>
      <c r="G27" s="9">
        <v>4408394.55</v>
      </c>
      <c r="H27" s="9">
        <f>IF(F27=0,0,G27/F27*100)</f>
        <v>109.74834452418965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359994</v>
      </c>
      <c r="G28" s="9">
        <v>642873.39</v>
      </c>
      <c r="H28" s="9">
        <f>IF(F28=0,0,G28/F28*100)</f>
        <v>178.57891798196636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359994</v>
      </c>
      <c r="G29" s="9">
        <v>642873.39</v>
      </c>
      <c r="H29" s="9">
        <f>IF(F29=0,0,G29/F29*100)</f>
        <v>178.57891798196636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1405008</v>
      </c>
      <c r="G30" s="9">
        <v>2228750.84</v>
      </c>
      <c r="H30" s="9">
        <f>IF(F30=0,0,G30/F30*100)</f>
        <v>158.62904979900469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1405008</v>
      </c>
      <c r="G31" s="9">
        <v>2228750.84</v>
      </c>
      <c r="H31" s="9">
        <f>IF(F31=0,0,G31/F31*100)</f>
        <v>158.62904979900469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2251819</v>
      </c>
      <c r="G32" s="9">
        <v>1536770.3199999998</v>
      </c>
      <c r="H32" s="9">
        <f>IF(F32=0,0,G32/F32*100)</f>
        <v>68.245730229649894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49485826</v>
      </c>
      <c r="F33" s="9">
        <v>45902684</v>
      </c>
      <c r="G33" s="9">
        <v>49142365.43</v>
      </c>
      <c r="H33" s="9">
        <f>IF(F33=0,0,G33/F33*100)</f>
        <v>107.05771677752003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37394546</v>
      </c>
      <c r="F34" s="9">
        <v>34746661</v>
      </c>
      <c r="G34" s="9">
        <v>35989039.890000008</v>
      </c>
      <c r="H34" s="9">
        <f>IF(F34=0,0,G34/F34*100)</f>
        <v>103.57553461036157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24199.97</v>
      </c>
      <c r="H36" s="9">
        <f>IF(F36=0,0,G36/F36*100)</f>
        <v>190.55094488188976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144734</v>
      </c>
      <c r="G37" s="9">
        <v>61364.210000000006</v>
      </c>
      <c r="H37" s="9">
        <f>IF(F37=0,0,G37/F37*100)</f>
        <v>42.397923086489705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1098287</v>
      </c>
      <c r="G38" s="9">
        <v>1178474.31</v>
      </c>
      <c r="H38" s="9">
        <f>IF(F38=0,0,G38/F38*100)</f>
        <v>107.30112529785021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16397814</v>
      </c>
      <c r="G39" s="9">
        <v>17991285.299999997</v>
      </c>
      <c r="H39" s="9">
        <f>IF(F39=0,0,G39/F39*100)</f>
        <v>109.71758369743671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16952721</v>
      </c>
      <c r="F40" s="9">
        <v>15555150</v>
      </c>
      <c r="G40" s="9">
        <v>15296778.529999999</v>
      </c>
      <c r="H40" s="9">
        <f>IF(F40=0,0,G40/F40*100)</f>
        <v>98.338997245285327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491089</v>
      </c>
      <c r="G41" s="9">
        <v>543437.79999999993</v>
      </c>
      <c r="H41" s="9">
        <f>IF(F41=0,0,G41/F41*100)</f>
        <v>110.65973784792571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1006627</v>
      </c>
      <c r="G42" s="9">
        <v>853640.74000000011</v>
      </c>
      <c r="H42" s="9">
        <f>IF(F42=0,0,G42/F42*100)</f>
        <v>84.802090545951998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18023.399999999998</v>
      </c>
      <c r="H45" s="9">
        <f>IF(F45=0,0,G45/F45*100)</f>
        <v>189.22204724409445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16146.56</v>
      </c>
      <c r="H46" s="9">
        <f>IF(F46=0,0,G46/F46*100)</f>
        <v>182.96385269121814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12081755</v>
      </c>
      <c r="F48" s="9">
        <v>11146498</v>
      </c>
      <c r="G48" s="9">
        <v>13135302.139999999</v>
      </c>
      <c r="H48" s="9">
        <f>IF(F48=0,0,G48/F48*100)</f>
        <v>117.84241238817788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1087500</v>
      </c>
      <c r="G49" s="9">
        <v>1075357.93</v>
      </c>
      <c r="H49" s="9">
        <f>IF(F49=0,0,G49/F49*100)</f>
        <v>98.883487816091957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7264068</v>
      </c>
      <c r="F50" s="9">
        <v>6692381</v>
      </c>
      <c r="G50" s="9">
        <v>7702839.0799999991</v>
      </c>
      <c r="H50" s="9">
        <f>IF(F50=0,0,G50/F50*100)</f>
        <v>115.09863350577318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3641175</v>
      </c>
      <c r="F51" s="9">
        <v>3366617</v>
      </c>
      <c r="G51" s="9">
        <v>4357105.1300000008</v>
      </c>
      <c r="H51" s="9">
        <f>IF(F51=0,0,G51/F51*100)</f>
        <v>129.42087353565913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2095542</v>
      </c>
      <c r="F52" s="9">
        <v>2030807</v>
      </c>
      <c r="G52" s="9">
        <v>2442658.0299999998</v>
      </c>
      <c r="H52" s="9">
        <f>IF(F52=0,0,G52/F52*100)</f>
        <v>120.28016596357998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37885</v>
      </c>
      <c r="G53" s="9">
        <v>41711.93</v>
      </c>
      <c r="H53" s="9">
        <f>IF(F53=0,0,G53/F53*100)</f>
        <v>110.10143856407548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37885</v>
      </c>
      <c r="G54" s="9">
        <v>41711.93</v>
      </c>
      <c r="H54" s="9">
        <f>IF(F54=0,0,G54/F54*100)</f>
        <v>110.10143856407548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31085</v>
      </c>
      <c r="G55" s="9">
        <v>28111.93</v>
      </c>
      <c r="H55" s="9">
        <f>IF(F55=0,0,G55/F55*100)</f>
        <v>90.435676371240149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6800</v>
      </c>
      <c r="G56" s="9">
        <v>13600</v>
      </c>
      <c r="H56" s="9">
        <f>IF(F56=0,0,G56/F56*100)</f>
        <v>200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1002004</v>
      </c>
      <c r="G57" s="9">
        <v>1295834.8500000001</v>
      </c>
      <c r="H57" s="9">
        <f>IF(F57=0,0,G57/F57*100)</f>
        <v>129.32431906459456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904573</v>
      </c>
      <c r="G58" s="9">
        <v>1192172.6299999999</v>
      </c>
      <c r="H58" s="9">
        <f>IF(F58=0,0,G58/F58*100)</f>
        <v>131.79396577169558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19410</v>
      </c>
      <c r="G59" s="9">
        <v>21900</v>
      </c>
      <c r="H59" s="9">
        <f>IF(F59=0,0,G59/F59*100)</f>
        <v>112.82843894899537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792613</v>
      </c>
      <c r="G60" s="9">
        <v>1048802.6299999999</v>
      </c>
      <c r="H60" s="9">
        <f>IF(F60=0,0,G60/F60*100)</f>
        <v>132.32215848087273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92550</v>
      </c>
      <c r="G61" s="9">
        <v>121470</v>
      </c>
      <c r="H61" s="9">
        <f>IF(F61=0,0,G61/F61*100)</f>
        <v>131.24797406807133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51000</v>
      </c>
      <c r="G62" s="9">
        <v>41220.910000000003</v>
      </c>
      <c r="H62" s="9">
        <f>IF(F62=0,0,G62/F62*100)</f>
        <v>80.825313725490204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51000</v>
      </c>
      <c r="G63" s="9">
        <v>41220.910000000003</v>
      </c>
      <c r="H63" s="9">
        <f>IF(F63=0,0,G63/F63*100)</f>
        <v>80.825313725490204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46431</v>
      </c>
      <c r="G64" s="9">
        <v>62441.30999999999</v>
      </c>
      <c r="H64" s="9">
        <f>IF(F64=0,0,G64/F64*100)</f>
        <v>134.4819409446275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28091</v>
      </c>
      <c r="G65" s="9">
        <v>30109.309999999998</v>
      </c>
      <c r="H65" s="9">
        <f>IF(F65=0,0,G65/F65*100)</f>
        <v>107.1848990779965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18340</v>
      </c>
      <c r="G66" s="9">
        <v>32332</v>
      </c>
      <c r="H66" s="9">
        <f>IF(F66=0,0,G66/F66*100)</f>
        <v>176.29225736095967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990918</v>
      </c>
      <c r="F67" s="9">
        <v>990918</v>
      </c>
      <c r="G67" s="9">
        <v>1105111.25</v>
      </c>
      <c r="H67" s="9">
        <f>IF(F67=0,0,G67/F67*100)</f>
        <v>111.52398583939338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990918</v>
      </c>
      <c r="F68" s="9">
        <v>990918</v>
      </c>
      <c r="G68" s="9">
        <v>1105111.25</v>
      </c>
      <c r="H68" s="9">
        <f>IF(F68=0,0,G68/F68*100)</f>
        <v>111.52398583939338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835325.77</v>
      </c>
      <c r="H69" s="9">
        <f>IF(F69=0,0,G69/F69*100)</f>
        <v>104.1659833050262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193369922</v>
      </c>
      <c r="F71" s="9">
        <v>174712219</v>
      </c>
      <c r="G71" s="9">
        <v>172013982.94000003</v>
      </c>
      <c r="H71" s="9">
        <f>IF(F71=0,0,G71/F71*100)</f>
        <v>98.455611132727952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193369922</v>
      </c>
      <c r="F72" s="9">
        <v>174712219</v>
      </c>
      <c r="G72" s="9">
        <v>172013982.94000003</v>
      </c>
      <c r="H72" s="9">
        <f>IF(F72=0,0,G72/F72*100)</f>
        <v>98.455611132727952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25399000</v>
      </c>
      <c r="G73" s="9">
        <v>24629333.34</v>
      </c>
      <c r="H73" s="9">
        <f>IF(F73=0,0,G73/F73*100)</f>
        <v>96.969696995944716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25399000</v>
      </c>
      <c r="G74" s="9">
        <v>24629333.34</v>
      </c>
      <c r="H74" s="9">
        <f>IF(F74=0,0,G74/F74*100)</f>
        <v>96.969696995944716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102699518</v>
      </c>
      <c r="G75" s="9">
        <v>102681955.52</v>
      </c>
      <c r="H75" s="9">
        <f>IF(F75=0,0,G75/F75*100)</f>
        <v>99.982899160247271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378355.52</v>
      </c>
      <c r="H76" s="9">
        <f>IF(F76=0,0,G76/F76*100)</f>
        <v>95.56411176051607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87451700</v>
      </c>
      <c r="G77" s="9">
        <v>87451700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38857341</v>
      </c>
      <c r="F81" s="9">
        <v>36200449</v>
      </c>
      <c r="G81" s="9">
        <v>34400449</v>
      </c>
      <c r="H81" s="9">
        <f>IF(F81=0,0,G81/F81*100)</f>
        <v>95.027685982568883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12163800</v>
      </c>
      <c r="G82" s="9">
        <v>12163800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25587841</v>
      </c>
      <c r="F83" s="9">
        <v>24036649</v>
      </c>
      <c r="G83" s="9">
        <v>22236649</v>
      </c>
      <c r="H83" s="9">
        <f>IF(F83=0,0,G83/F83*100)</f>
        <v>92.511435350243715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13080063</v>
      </c>
      <c r="F84" s="9">
        <v>10413252</v>
      </c>
      <c r="G84" s="9">
        <v>10302245.08</v>
      </c>
      <c r="H84" s="9">
        <f>IF(F84=0,0,G84/F84*100)</f>
        <v>98.933984119466231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1324105</v>
      </c>
      <c r="G86" s="9">
        <v>1324105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798670</v>
      </c>
      <c r="G87" s="9">
        <v>798670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1720949</v>
      </c>
      <c r="G88" s="9">
        <v>1720949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2015572</v>
      </c>
      <c r="G93" s="9">
        <v>1998363.03</v>
      </c>
      <c r="H93" s="9">
        <f>IF(F93=0,0,G93/F93*100)</f>
        <v>99.146199193082666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1568601</v>
      </c>
      <c r="G94" s="9">
        <v>1568601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252398991</v>
      </c>
      <c r="F95" s="11">
        <v>226991210</v>
      </c>
      <c r="G95" s="11">
        <v>216833508.88</v>
      </c>
      <c r="H95" s="11">
        <f>IF(F95=0,0,G95/F95*100)</f>
        <v>95.525068516970322</v>
      </c>
    </row>
    <row r="96" spans="1:8">
      <c r="A96" s="12" t="s">
        <v>92</v>
      </c>
      <c r="B96" s="13"/>
      <c r="C96" s="13"/>
      <c r="D96" s="11">
        <v>397536241</v>
      </c>
      <c r="E96" s="11">
        <v>445768913</v>
      </c>
      <c r="F96" s="11">
        <v>401703429</v>
      </c>
      <c r="G96" s="11">
        <v>388847491.81999999</v>
      </c>
      <c r="H96" s="11">
        <f>IF(F96=0,0,G96/F96*100)</f>
        <v>96.799644650282531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2020-11-30T08:58:40Z</dcterms:created>
  <dcterms:modified xsi:type="dcterms:W3CDTF">2020-11-30T09:01:24Z</dcterms:modified>
</cp:coreProperties>
</file>